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sin.Grigg\Desktop\"/>
    </mc:Choice>
  </mc:AlternateContent>
  <xr:revisionPtr revIDLastSave="0" documentId="13_ncr:1_{7FFDBE0F-AD6D-44C3-ACD8-80590D3CBF3D}" xr6:coauthVersionLast="47" xr6:coauthVersionMax="47" xr10:uidLastSave="{00000000-0000-0000-0000-000000000000}"/>
  <bookViews>
    <workbookView xWindow="-120" yWindow="-120" windowWidth="29040" windowHeight="15840" tabRatio="874" activeTab="1" xr2:uid="{00000000-000D-0000-FFFF-FFFF00000000}"/>
  </bookViews>
  <sheets>
    <sheet name="Conc. ng_L" sheetId="101" r:id="rId1"/>
    <sheet name="Graph" sheetId="104" r:id="rId2"/>
    <sheet name="LOQ" sheetId="103" r:id="rId3"/>
    <sheet name="Release" sheetId="102" r:id="rId4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G2" i="104" l="1"/>
  <c r="BE2" i="104"/>
  <c r="BD2" i="104"/>
  <c r="BC2" i="104"/>
  <c r="BB2" i="104"/>
  <c r="BA2" i="104"/>
  <c r="AZ2" i="104"/>
  <c r="AY2" i="104"/>
  <c r="AX2" i="104"/>
  <c r="AW2" i="104"/>
  <c r="AV2" i="104"/>
  <c r="AU2" i="104"/>
  <c r="AT2" i="104"/>
  <c r="AS2" i="104"/>
  <c r="AR2" i="104"/>
  <c r="AQ2" i="104"/>
  <c r="AP2" i="104"/>
  <c r="AO2" i="104"/>
  <c r="AN2" i="104"/>
  <c r="AM2" i="104"/>
  <c r="AL2" i="104"/>
  <c r="AK2" i="104"/>
  <c r="AJ2" i="104"/>
  <c r="AI2" i="104"/>
  <c r="AH2" i="104"/>
  <c r="AG2" i="104"/>
  <c r="AF2" i="104"/>
  <c r="AE2" i="104"/>
  <c r="AD2" i="104"/>
  <c r="AC2" i="104"/>
  <c r="AB2" i="104"/>
  <c r="AA2" i="104"/>
  <c r="Z2" i="104"/>
  <c r="Y2" i="104"/>
  <c r="X2" i="104"/>
  <c r="W2" i="104"/>
  <c r="V2" i="104"/>
  <c r="U2" i="104"/>
  <c r="T2" i="104"/>
  <c r="S2" i="104"/>
  <c r="R2" i="104"/>
  <c r="Q2" i="104"/>
  <c r="P2" i="104"/>
  <c r="O2" i="104"/>
  <c r="N2" i="104"/>
  <c r="M2" i="104"/>
  <c r="L2" i="104"/>
  <c r="K2" i="104"/>
  <c r="J2" i="104"/>
  <c r="I2" i="104"/>
  <c r="H2" i="104"/>
  <c r="G2" i="104"/>
  <c r="F2" i="104"/>
  <c r="E2" i="104"/>
  <c r="D2" i="104"/>
  <c r="C2" i="104"/>
  <c r="BT96" i="101"/>
  <c r="BN96" i="101"/>
  <c r="BM96" i="101"/>
  <c r="BL96" i="101"/>
  <c r="BK96" i="101"/>
  <c r="BJ96" i="101"/>
  <c r="BB96" i="101"/>
  <c r="BA96" i="101"/>
  <c r="AZ96" i="101"/>
  <c r="AY96" i="101"/>
  <c r="AX96" i="101"/>
  <c r="AW96" i="101"/>
  <c r="AV96" i="101"/>
  <c r="AU96" i="101"/>
  <c r="AT96" i="101"/>
  <c r="AS96" i="101"/>
  <c r="AR96" i="101"/>
  <c r="AQ96" i="101"/>
  <c r="AP96" i="101"/>
  <c r="AO96" i="101"/>
  <c r="AN96" i="101"/>
  <c r="AM96" i="101"/>
  <c r="AL96" i="101"/>
  <c r="AK96" i="101"/>
  <c r="AJ96" i="101"/>
  <c r="AI96" i="101"/>
  <c r="AH96" i="101"/>
  <c r="AG96" i="101"/>
  <c r="AF96" i="101"/>
  <c r="AE96" i="101"/>
  <c r="AD96" i="101"/>
  <c r="AC96" i="101"/>
  <c r="AB96" i="101"/>
  <c r="AA96" i="101"/>
  <c r="Z96" i="101"/>
  <c r="Y96" i="101"/>
  <c r="X96" i="101"/>
  <c r="W96" i="101"/>
  <c r="V96" i="101"/>
  <c r="U96" i="101"/>
  <c r="T96" i="101"/>
  <c r="S96" i="101"/>
  <c r="R96" i="101"/>
  <c r="O96" i="101"/>
  <c r="N96" i="101"/>
  <c r="M96" i="101"/>
  <c r="L96" i="101"/>
  <c r="K96" i="101"/>
  <c r="J96" i="101"/>
  <c r="I96" i="101"/>
  <c r="H96" i="101"/>
  <c r="G96" i="101"/>
  <c r="F96" i="101"/>
  <c r="E96" i="101"/>
  <c r="D96" i="101"/>
  <c r="C96" i="101"/>
  <c r="BV94" i="101"/>
  <c r="BV93" i="101"/>
  <c r="BV92" i="101"/>
  <c r="BV91" i="101"/>
  <c r="BV90" i="101"/>
  <c r="BV89" i="101"/>
  <c r="BV88" i="101"/>
  <c r="BV87" i="101"/>
  <c r="BV86" i="101"/>
  <c r="BV85" i="101"/>
  <c r="BV84" i="101"/>
  <c r="BV83" i="101"/>
  <c r="BV82" i="101"/>
  <c r="BV81" i="101"/>
  <c r="BV80" i="101"/>
  <c r="BV79" i="101"/>
  <c r="BV78" i="101"/>
  <c r="BV77" i="101"/>
  <c r="BV76" i="101"/>
  <c r="BV75" i="101"/>
  <c r="BV74" i="101"/>
  <c r="BV73" i="101"/>
  <c r="BV72" i="101"/>
  <c r="BV71" i="101"/>
  <c r="BV70" i="101"/>
  <c r="BV69" i="101"/>
  <c r="BV68" i="101"/>
  <c r="BV67" i="101"/>
  <c r="BV66" i="101"/>
  <c r="BV65" i="101"/>
  <c r="BV64" i="101"/>
  <c r="BV63" i="101"/>
  <c r="BV62" i="101"/>
  <c r="BV61" i="101"/>
  <c r="BV60" i="101"/>
  <c r="BV59" i="101"/>
  <c r="BV58" i="101"/>
  <c r="BV57" i="101"/>
  <c r="BV56" i="101"/>
  <c r="BV55" i="101"/>
  <c r="BV54" i="101"/>
  <c r="BV53" i="101"/>
  <c r="BV52" i="101"/>
  <c r="BV51" i="101"/>
  <c r="BV50" i="101"/>
  <c r="BV49" i="101"/>
  <c r="BV48" i="101"/>
  <c r="BV47" i="101"/>
  <c r="BV46" i="101"/>
  <c r="BV45" i="101"/>
  <c r="BV44" i="101"/>
  <c r="BV43" i="101"/>
  <c r="BV42" i="101"/>
  <c r="BV41" i="101"/>
  <c r="BV40" i="101"/>
  <c r="BV39" i="101"/>
  <c r="BV38" i="101"/>
  <c r="BV37" i="101"/>
  <c r="BV36" i="101"/>
  <c r="BV35" i="101"/>
  <c r="BV34" i="101"/>
  <c r="BV33" i="101"/>
  <c r="BV32" i="101"/>
  <c r="BV31" i="101"/>
  <c r="BV30" i="101"/>
  <c r="BV29" i="101"/>
  <c r="BV28" i="101"/>
  <c r="BV27" i="101"/>
  <c r="BV26" i="101"/>
  <c r="BV25" i="101"/>
  <c r="BV24" i="101"/>
  <c r="BV23" i="101"/>
  <c r="BV22" i="101"/>
  <c r="BV21" i="101"/>
  <c r="BV20" i="101"/>
  <c r="BV19" i="101"/>
  <c r="BV18" i="101"/>
  <c r="BV17" i="101"/>
  <c r="BV16" i="101"/>
  <c r="BV15" i="101"/>
  <c r="BV14" i="101"/>
  <c r="BV13" i="101"/>
  <c r="BV12" i="101"/>
  <c r="BV11" i="101"/>
  <c r="BV10" i="101"/>
  <c r="BV9" i="101"/>
  <c r="BV8" i="101"/>
  <c r="BV96" i="101" s="1"/>
  <c r="C97" i="101" l="1"/>
  <c r="K97" i="101"/>
  <c r="U97" i="101"/>
  <c r="AC97" i="101"/>
  <c r="AK97" i="101"/>
  <c r="AS97" i="101"/>
  <c r="BA97" i="101"/>
  <c r="AY97" i="101"/>
  <c r="AJ97" i="101"/>
  <c r="AQ97" i="101"/>
  <c r="AR97" i="101"/>
  <c r="BN97" i="101"/>
  <c r="AZ97" i="101"/>
  <c r="BT97" i="101"/>
  <c r="D97" i="101"/>
  <c r="L97" i="101"/>
  <c r="V97" i="101"/>
  <c r="AD97" i="101"/>
  <c r="AL97" i="101"/>
  <c r="AT97" i="101"/>
  <c r="BB97" i="101"/>
  <c r="E97" i="101"/>
  <c r="M97" i="101"/>
  <c r="W97" i="101"/>
  <c r="AE97" i="101"/>
  <c r="AM97" i="101"/>
  <c r="AU97" i="101"/>
  <c r="BJ97" i="101"/>
  <c r="F97" i="101"/>
  <c r="N97" i="101"/>
  <c r="X97" i="101"/>
  <c r="AF97" i="101"/>
  <c r="AN97" i="101"/>
  <c r="AV97" i="101"/>
  <c r="BK97" i="101"/>
  <c r="G97" i="101"/>
  <c r="O97" i="101"/>
  <c r="Y97" i="101"/>
  <c r="AG97" i="101"/>
  <c r="AO97" i="101"/>
  <c r="AW97" i="101"/>
  <c r="BL97" i="101"/>
  <c r="H97" i="101"/>
  <c r="R97" i="101"/>
  <c r="Z97" i="101"/>
  <c r="AH97" i="101"/>
  <c r="AP97" i="101"/>
  <c r="AX97" i="101"/>
  <c r="BM97" i="101"/>
  <c r="AA97" i="101"/>
  <c r="I97" i="101"/>
  <c r="S97" i="101"/>
  <c r="J97" i="101"/>
  <c r="T97" i="101"/>
  <c r="AB97" i="101"/>
</calcChain>
</file>

<file path=xl/sharedStrings.xml><?xml version="1.0" encoding="utf-8"?>
<sst xmlns="http://schemas.openxmlformats.org/spreadsheetml/2006/main" count="3977" uniqueCount="258">
  <si>
    <t>Units:</t>
  </si>
  <si>
    <t>ng/L</t>
  </si>
  <si>
    <t>ND:</t>
  </si>
  <si>
    <t>Non-detect</t>
  </si>
  <si>
    <t>Signal to Noise ratio &lt; 3</t>
  </si>
  <si>
    <t>LOQ:</t>
  </si>
  <si>
    <t>Detected, but not quantifiable</t>
  </si>
  <si>
    <t>Signal to Noise ratio &lt; 10 ( variable ng/L) or concentration falls outside calibration (typically 2 ng/L)</t>
  </si>
  <si>
    <t>PFBA</t>
  </si>
  <si>
    <t>PFPeA</t>
  </si>
  <si>
    <t>PFHxA</t>
  </si>
  <si>
    <t>PFHpA</t>
  </si>
  <si>
    <t>PFOA</t>
  </si>
  <si>
    <t>PFNA</t>
  </si>
  <si>
    <t>PFDA</t>
  </si>
  <si>
    <t>PFUnDA</t>
  </si>
  <si>
    <t>PFDoDA</t>
  </si>
  <si>
    <t>PFTriDA</t>
  </si>
  <si>
    <t>PFTeDA</t>
  </si>
  <si>
    <t>PFPeDA</t>
  </si>
  <si>
    <t>PFHxDA</t>
  </si>
  <si>
    <t>PFHpDA</t>
  </si>
  <si>
    <t>PFOcDA</t>
  </si>
  <si>
    <t>FBEA</t>
  </si>
  <si>
    <t>FHEA</t>
  </si>
  <si>
    <t>FOEA</t>
  </si>
  <si>
    <t>FDEA</t>
  </si>
  <si>
    <t>FBUEA</t>
  </si>
  <si>
    <t>FHUEA</t>
  </si>
  <si>
    <t>FOUEA</t>
  </si>
  <si>
    <t>FDUEA</t>
  </si>
  <si>
    <t>FPrPA</t>
  </si>
  <si>
    <t>FPePA</t>
  </si>
  <si>
    <t>FHpPA</t>
  </si>
  <si>
    <t>FNPA</t>
  </si>
  <si>
    <t>PFBS</t>
  </si>
  <si>
    <t>PFPS</t>
  </si>
  <si>
    <t>PFHxS</t>
  </si>
  <si>
    <t>PFHpS</t>
  </si>
  <si>
    <t>PFOS</t>
  </si>
  <si>
    <t>PFNS</t>
  </si>
  <si>
    <t>PFDS</t>
  </si>
  <si>
    <t>4:2 FtS</t>
  </si>
  <si>
    <t>6:2 FtS</t>
  </si>
  <si>
    <t>8:2 FtS</t>
  </si>
  <si>
    <t>FBSAA</t>
  </si>
  <si>
    <t>FPeSAA</t>
  </si>
  <si>
    <t>FHxSAA</t>
  </si>
  <si>
    <t>FHpSAA</t>
  </si>
  <si>
    <t>FOSAA</t>
  </si>
  <si>
    <t>MeFBSAA</t>
  </si>
  <si>
    <t>MeFPeSAA</t>
  </si>
  <si>
    <t>MeFHxSAA</t>
  </si>
  <si>
    <t>MeFHpSAA</t>
  </si>
  <si>
    <t>MeFOSAA</t>
  </si>
  <si>
    <t>EtFBSAA</t>
  </si>
  <si>
    <t>EtFPeSAA</t>
  </si>
  <si>
    <t>EtFHxSAA</t>
  </si>
  <si>
    <t>EtFHpSAA</t>
  </si>
  <si>
    <t>EtFOSAA</t>
  </si>
  <si>
    <t>4:4 PFPi</t>
  </si>
  <si>
    <t>4:6 PFPi</t>
  </si>
  <si>
    <t>6:6 PFPi</t>
  </si>
  <si>
    <t>6:8 PFPi</t>
  </si>
  <si>
    <t>8:8 PFPi</t>
  </si>
  <si>
    <t>4:2 diPAP</t>
  </si>
  <si>
    <t>4:2/6:2 diPAP</t>
  </si>
  <si>
    <t>6:2 diPAP</t>
  </si>
  <si>
    <t>6:2/8:2 diPAP</t>
  </si>
  <si>
    <t>8:2 diPAP</t>
  </si>
  <si>
    <t>8:2/10:2 diPAP</t>
  </si>
  <si>
    <t>10:2 diPAP</t>
  </si>
  <si>
    <t>6:2 FTMAP</t>
  </si>
  <si>
    <t>6:2/8:2 FTMAP</t>
  </si>
  <si>
    <t>8:2 FTMAP</t>
  </si>
  <si>
    <t>8:2/10:2 FTMAP</t>
  </si>
  <si>
    <t>10:2 FTMAP</t>
  </si>
  <si>
    <t>SAmPAP</t>
  </si>
  <si>
    <t>Sample Date</t>
  </si>
  <si>
    <t>Perfluorobutanoic acid</t>
  </si>
  <si>
    <t>Perfluoropentanoic acid</t>
  </si>
  <si>
    <t>Perfluorohexanoic acis</t>
  </si>
  <si>
    <t>Perfluoroheptanoic acid</t>
  </si>
  <si>
    <t>Perfluorooctanoic acid</t>
  </si>
  <si>
    <t>Perfluorononaoic acid</t>
  </si>
  <si>
    <t>Perfluorodecanoic acid</t>
  </si>
  <si>
    <t>Perfluoroundecanoic acid</t>
  </si>
  <si>
    <t>Perfluorododecanoic acid</t>
  </si>
  <si>
    <t>Perfluorortridecanoic acid</t>
  </si>
  <si>
    <t>Perfluorotetradecanoic acid</t>
  </si>
  <si>
    <t>Perfluoropentadecanoic acid</t>
  </si>
  <si>
    <t>Perfluorohexadecanoic acid</t>
  </si>
  <si>
    <t>Perfluoroheptadecanoic acid</t>
  </si>
  <si>
    <t>Perfluorooctadecanoic acid</t>
  </si>
  <si>
    <t>2-perfluorobutylethanoic acid</t>
  </si>
  <si>
    <t>2-perfluorohexylethanoic acid</t>
  </si>
  <si>
    <t>2-perfluorooctylethanoic acid</t>
  </si>
  <si>
    <t>2-perfluorodecylethanoic acid</t>
  </si>
  <si>
    <t>2H-perfluoro-2-hexenoic acid</t>
  </si>
  <si>
    <t>2H-perfluoro-2-octenoic acid</t>
  </si>
  <si>
    <t>2H-perfluoro-2-decenoic acid</t>
  </si>
  <si>
    <t>2H-perfluoro-2-dodecenoic acid</t>
  </si>
  <si>
    <t>3-Perfluoropropyl propanoic acid (3:3)</t>
  </si>
  <si>
    <t>3-Perfluoropentyl propanoic acid (5:3)</t>
  </si>
  <si>
    <t>3-Perfluoroheptyl propanoic acid (7:3)</t>
  </si>
  <si>
    <t>3-Perfluorononyl propanoic acid (9:3)</t>
  </si>
  <si>
    <t>Perfluorobutane sulfonate</t>
  </si>
  <si>
    <t>Perfluoropentane sulfonate</t>
  </si>
  <si>
    <t>Perfluorohexane sulfonate</t>
  </si>
  <si>
    <t>Perfluorheptane sulfonate</t>
  </si>
  <si>
    <t>Perfluorooctanesulfonic acid</t>
  </si>
  <si>
    <t>Perfluorononane sulfonate</t>
  </si>
  <si>
    <t>Perfluorodecane sulfonate</t>
  </si>
  <si>
    <t>4:2 fluorotemomer sulfonate</t>
  </si>
  <si>
    <t>6:2 fluorotemomer sulfonate</t>
  </si>
  <si>
    <t>8:2 fluorotemomer sulfonate</t>
  </si>
  <si>
    <t>perfluorobutane sulfonamido acetic acid</t>
  </si>
  <si>
    <t>perfluoropentane sulfonamido acetic acid</t>
  </si>
  <si>
    <t>perfluorohexane sulfonamido acetic acid</t>
  </si>
  <si>
    <t>perfluoroheptane sulfonamido acetic acid</t>
  </si>
  <si>
    <t>perfluorooctane sulfonamido acetic acid</t>
  </si>
  <si>
    <t>Methyl perfluorobutane sulfonamido acetic acid</t>
  </si>
  <si>
    <t>Methylperfluoropentane sulfonamido acetic acid</t>
  </si>
  <si>
    <t>Methyl perfluorohexane sulfonamido acetic acid</t>
  </si>
  <si>
    <t>Methyl perfluoroheptane sulfonamido acetic acid</t>
  </si>
  <si>
    <t>Methylperfluorooctane sulfonamido acetic acid</t>
  </si>
  <si>
    <t>Ethylperfluorobutane sulfonamido acetic acid</t>
  </si>
  <si>
    <t>Ethylperfluoropentane sulfonamido acetic acid</t>
  </si>
  <si>
    <t>Ethylperfluorohexane sulfonamido acetic acid</t>
  </si>
  <si>
    <t>Ethylperfluoroheptane sulfonamido acetic acid</t>
  </si>
  <si>
    <t>Ethylperfluorooctane sulfonamido acetic acid</t>
  </si>
  <si>
    <t>Bis(perfluorobutyl) phosphinate</t>
  </si>
  <si>
    <t>Perfluorobutyl perfluorohexyl phosphinate</t>
  </si>
  <si>
    <t>Bis(perfluorohexyl) phosphinate</t>
  </si>
  <si>
    <t>Perfluorohexylperfluorooctyl phosphinate</t>
  </si>
  <si>
    <t>Bis(perfluorooctyl) phosphinate</t>
  </si>
  <si>
    <t>4:2 disubstituted polyfluoroalkyl phosphate</t>
  </si>
  <si>
    <t>4:2/6:2 disubstituted polyfluoroalkyl phosphate</t>
  </si>
  <si>
    <t>6:2 disubstituted polyfluoroalkyl phosphate</t>
  </si>
  <si>
    <t>6:2/8:2 disubstituted polyfluoroalkyl phosphate</t>
  </si>
  <si>
    <t>8:2 disubstituted polyfluoroalkyl phosphate</t>
  </si>
  <si>
    <t>8:2/10:2 disubstituted polyfluoroalkyl phosphate</t>
  </si>
  <si>
    <t>10:2 disubstituted polyfluoroalkyl phosphate</t>
  </si>
  <si>
    <t>6:2 fluorotelomer mercaptoalkyl phosphate diester</t>
  </si>
  <si>
    <t>6:2/8:2 fluorotelomer mercaptoalkyl phosphate diester</t>
  </si>
  <si>
    <t>8:2 fluorotelomer mercaptoalkyl phosphate diester</t>
  </si>
  <si>
    <t>8:2/10:2 fluorotelomer mercaptoalkyl phosphate diester</t>
  </si>
  <si>
    <t>10:2 fluorotelomer mercaptoalkyl phosphate diester</t>
  </si>
  <si>
    <t>N-ethyl perfluorooctanesulfonamidoethanol-based phosphate diester</t>
  </si>
  <si>
    <t>Concentrations demonstrated are an average of replicates</t>
  </si>
  <si>
    <t>Sample ID</t>
  </si>
  <si>
    <t>ND</t>
  </si>
  <si>
    <t>&lt;LOQ</t>
  </si>
  <si>
    <t>K-A-1</t>
  </si>
  <si>
    <t>K-B-1</t>
  </si>
  <si>
    <t>K-A-2</t>
  </si>
  <si>
    <t>K-B-2</t>
  </si>
  <si>
    <t>L-A-1</t>
  </si>
  <si>
    <t>L-A-2</t>
  </si>
  <si>
    <t>M-A-1</t>
  </si>
  <si>
    <t>M-A-2</t>
  </si>
  <si>
    <t>E-A-1</t>
  </si>
  <si>
    <t>E-A-2</t>
  </si>
  <si>
    <t>F-A-1</t>
  </si>
  <si>
    <t>F-B-1</t>
  </si>
  <si>
    <t>F-A-2</t>
  </si>
  <si>
    <t>F-B-2</t>
  </si>
  <si>
    <t>G-A-1</t>
  </si>
  <si>
    <t>G-A-2</t>
  </si>
  <si>
    <t>G-B-1</t>
  </si>
  <si>
    <t>G-C-1</t>
  </si>
  <si>
    <t>G-D-1</t>
  </si>
  <si>
    <t>G-B-2</t>
  </si>
  <si>
    <t>G-C-2</t>
  </si>
  <si>
    <t>T - A - 1</t>
  </si>
  <si>
    <t>T- B - 1</t>
  </si>
  <si>
    <t>T - A - 2</t>
  </si>
  <si>
    <t>T - B - 2</t>
  </si>
  <si>
    <t>T - A - 3</t>
  </si>
  <si>
    <t>T - B - 3</t>
  </si>
  <si>
    <t>T - A - 4</t>
  </si>
  <si>
    <t>T - B - 4</t>
  </si>
  <si>
    <t>T - A - 5</t>
  </si>
  <si>
    <t>T- B - 5</t>
  </si>
  <si>
    <t>B-A-1</t>
  </si>
  <si>
    <t>B-A-2</t>
  </si>
  <si>
    <t>H-A-1</t>
  </si>
  <si>
    <t>H-B-1</t>
  </si>
  <si>
    <t>I-A-1</t>
  </si>
  <si>
    <t>I-A-2</t>
  </si>
  <si>
    <t>J-A-1</t>
  </si>
  <si>
    <t>J-A-2</t>
  </si>
  <si>
    <t>N-A-1</t>
  </si>
  <si>
    <t>O-A-1</t>
  </si>
  <si>
    <t>O-B-1</t>
  </si>
  <si>
    <t>O-A-2</t>
  </si>
  <si>
    <t>O-B-2</t>
  </si>
  <si>
    <t>P-A-1</t>
  </si>
  <si>
    <t>P-B-1</t>
  </si>
  <si>
    <t>P-A-2</t>
  </si>
  <si>
    <t>P-B-2</t>
  </si>
  <si>
    <t>Q-A-1</t>
  </si>
  <si>
    <t>Q-A-2</t>
  </si>
  <si>
    <t>R-A-1</t>
  </si>
  <si>
    <t>R-B-1</t>
  </si>
  <si>
    <t>R-C-1</t>
  </si>
  <si>
    <t>R-D-1</t>
  </si>
  <si>
    <t>R-A-2</t>
  </si>
  <si>
    <t>R-B-2</t>
  </si>
  <si>
    <t>R-C-2</t>
  </si>
  <si>
    <t>R-D-2</t>
  </si>
  <si>
    <t>S-A-1</t>
  </si>
  <si>
    <t>S-A-2</t>
  </si>
  <si>
    <t>U - A - 1</t>
  </si>
  <si>
    <t>U - B - 1</t>
  </si>
  <si>
    <t>U - C - 1</t>
  </si>
  <si>
    <t>U - D - 1</t>
  </si>
  <si>
    <t>U - E - 1</t>
  </si>
  <si>
    <t>U - A - 2</t>
  </si>
  <si>
    <t>U - B - 2</t>
  </si>
  <si>
    <t>U - C - 2</t>
  </si>
  <si>
    <t>U - D - 2</t>
  </si>
  <si>
    <t>U - E - 2</t>
  </si>
  <si>
    <t>U - A - 3</t>
  </si>
  <si>
    <t>U - B - 3</t>
  </si>
  <si>
    <t>U - C - 3</t>
  </si>
  <si>
    <t>U - D - 3</t>
  </si>
  <si>
    <t>U - E - 3</t>
  </si>
  <si>
    <t>U - A - 4</t>
  </si>
  <si>
    <t>U - B - 4</t>
  </si>
  <si>
    <t>U - C - 4</t>
  </si>
  <si>
    <t>U - D - 4</t>
  </si>
  <si>
    <t>U - E - 4</t>
  </si>
  <si>
    <t>U-F-5</t>
  </si>
  <si>
    <t>U - A - 5</t>
  </si>
  <si>
    <t>U - B - 5</t>
  </si>
  <si>
    <t>U - C - 5</t>
  </si>
  <si>
    <t>U - D - 5</t>
  </si>
  <si>
    <t>U - E - 5</t>
  </si>
  <si>
    <t>G-D-2</t>
  </si>
  <si>
    <t>kg/yr</t>
  </si>
  <si>
    <t>6:2 FTCA</t>
  </si>
  <si>
    <t>8:2 FTCA</t>
  </si>
  <si>
    <t>5:3 FTCA</t>
  </si>
  <si>
    <t>7:3 FTCA</t>
  </si>
  <si>
    <t>6:2 FTSA</t>
  </si>
  <si>
    <t>8:2 FTSA</t>
  </si>
  <si>
    <t>Total</t>
  </si>
  <si>
    <t>Arid &lt;10 yrs.</t>
  </si>
  <si>
    <t>Arid &gt;10</t>
  </si>
  <si>
    <t>Temperate &lt;10 yrs.</t>
  </si>
  <si>
    <t>Temperate &gt;10 yrs.</t>
  </si>
  <si>
    <t>Wet &lt;10 yrs.</t>
  </si>
  <si>
    <t>Wet &gt;10 yrs.</t>
  </si>
  <si>
    <t>Acronym</t>
  </si>
  <si>
    <t>n/a</t>
  </si>
  <si>
    <t>Reference LOQ (ng/L)</t>
  </si>
  <si>
    <t>sum of PFAS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</si>
</sst>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20" fillId="0" borderId="0"/>
    <xf numFmtId="164" fontId="20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Fill="1" applyBorder="1"/>
    <xf numFmtId="1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14" fontId="0" fillId="0" borderId="0" xfId="0" applyNumberFormat="1" applyFill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1" xfId="0" applyFill="1" applyBorder="1"/>
    <xf numFmtId="165" fontId="0" fillId="0" borderId="0" xfId="0" applyNumberFormat="1" applyFill="1" applyAlignment="1">
      <alignment horizontal="center"/>
    </xf>
    <xf numFmtId="165" fontId="0" fillId="0" borderId="0" xfId="0" applyNumberFormat="1"/>
    <xf numFmtId="0" fontId="17" fillId="0" borderId="0" xfId="0" applyFon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4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rmal 3" xfId="43" xr:uid="{00000000-0005-0000-0000-000027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FFF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Composition</a:t>
            </a:r>
            <a:r>
              <a:rPr lang="en-NZ" baseline="0"/>
              <a:t> of PFAS Compounds in US Landfill Leachate</a:t>
            </a:r>
            <a:endParaRPr lang="en-NZ"/>
          </a:p>
        </c:rich>
      </c:tx>
      <c:layout>
        <c:manualLayout>
          <c:xMode val="edge"/>
          <c:yMode val="edge"/>
          <c:x val="0.11432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F81-493A-8A30-8891C9C671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F81-493A-8A30-8891C9C671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F81-493A-8A30-8891C9C671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F81-493A-8A30-8891C9C671F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F81-493A-8A30-8891C9C671F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F81-493A-8A30-8891C9C671F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F81-493A-8A30-8891C9C671F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F81-493A-8A30-8891C9C671F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F81-493A-8A30-8891C9C671F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F81-493A-8A30-8891C9C671F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F81-493A-8A30-8891C9C671F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F81-493A-8A30-8891C9C671F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F81-493A-8A30-8891C9C671F8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F81-493A-8A30-8891C9C671F8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F81-493A-8A30-8891C9C671F8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F81-493A-8A30-8891C9C671F8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AF81-493A-8A30-8891C9C671F8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AF81-493A-8A30-8891C9C671F8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AF81-493A-8A30-8891C9C671F8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AF81-493A-8A30-8891C9C671F8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AF81-493A-8A30-8891C9C671F8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AF81-493A-8A30-8891C9C671F8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AF81-493A-8A30-8891C9C671F8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AF81-493A-8A30-8891C9C671F8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AF81-493A-8A30-8891C9C671F8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AF81-493A-8A30-8891C9C671F8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AF81-493A-8A30-8891C9C671F8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AF81-493A-8A30-8891C9C671F8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AF81-493A-8A30-8891C9C671F8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AF81-493A-8A30-8891C9C671F8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AF81-493A-8A30-8891C9C671F8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AF81-493A-8A30-8891C9C671F8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AF81-493A-8A30-8891C9C671F8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AF81-493A-8A30-8891C9C671F8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AF81-493A-8A30-8891C9C671F8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AF81-493A-8A30-8891C9C671F8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AF81-493A-8A30-8891C9C671F8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B-AF81-493A-8A30-8891C9C671F8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AF81-493A-8A30-8891C9C671F8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AF81-493A-8A30-8891C9C671F8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AF81-493A-8A30-8891C9C671F8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AF81-493A-8A30-8891C9C671F8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AF81-493A-8A30-8891C9C671F8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AF81-493A-8A30-8891C9C671F8}"/>
              </c:ext>
            </c:extLst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9-AF81-493A-8A30-8891C9C671F8}"/>
              </c:ext>
            </c:extLst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B-AF81-493A-8A30-8891C9C671F8}"/>
              </c:ext>
            </c:extLst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D-AF81-493A-8A30-8891C9C671F8}"/>
              </c:ext>
            </c:extLst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F-AF81-493A-8A30-8891C9C671F8}"/>
              </c:ext>
            </c:extLst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1-AF81-493A-8A30-8891C9C671F8}"/>
              </c:ext>
            </c:extLst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3-AF81-493A-8A30-8891C9C671F8}"/>
              </c:ext>
            </c:extLst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5-AF81-493A-8A30-8891C9C671F8}"/>
              </c:ext>
            </c:extLst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7-AF81-493A-8A30-8891C9C671F8}"/>
              </c:ext>
            </c:extLst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9-AF81-493A-8A30-8891C9C671F8}"/>
              </c:ext>
            </c:extLst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B-AF81-493A-8A30-8891C9C671F8}"/>
              </c:ext>
            </c:extLst>
          </c:dPt>
          <c:dPt>
            <c:idx val="5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D-AF81-493A-8A30-8891C9C671F8}"/>
              </c:ext>
            </c:extLst>
          </c:dPt>
          <c:dPt>
            <c:idx val="5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F-AF81-493A-8A30-8891C9C671F8}"/>
              </c:ext>
            </c:extLst>
          </c:dPt>
          <c:dPt>
            <c:idx val="56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1-AF81-493A-8A30-8891C9C671F8}"/>
              </c:ext>
            </c:extLst>
          </c:dPt>
          <c:dPt>
            <c:idx val="57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3-AF81-493A-8A30-8891C9C671F8}"/>
              </c:ext>
            </c:extLst>
          </c:dPt>
          <c:dPt>
            <c:idx val="58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5-AF81-493A-8A30-8891C9C671F8}"/>
              </c:ext>
            </c:extLst>
          </c:dPt>
          <c:dPt>
            <c:idx val="59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7-AF81-493A-8A30-8891C9C671F8}"/>
              </c:ext>
            </c:extLst>
          </c:dPt>
          <c:dPt>
            <c:idx val="60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9-AF81-493A-8A30-8891C9C671F8}"/>
              </c:ext>
            </c:extLst>
          </c:dPt>
          <c:dPt>
            <c:idx val="61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B-AF81-493A-8A30-8891C9C671F8}"/>
              </c:ext>
            </c:extLst>
          </c:dPt>
          <c:dPt>
            <c:idx val="62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D-AF81-493A-8A30-8891C9C671F8}"/>
              </c:ext>
            </c:extLst>
          </c:dPt>
          <c:dPt>
            <c:idx val="63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F-AF81-493A-8A30-8891C9C671F8}"/>
              </c:ext>
            </c:extLst>
          </c:dPt>
          <c:dPt>
            <c:idx val="6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1-AF81-493A-8A30-8891C9C671F8}"/>
              </c:ext>
            </c:extLst>
          </c:dPt>
          <c:dPt>
            <c:idx val="6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3-AF81-493A-8A30-8891C9C671F8}"/>
              </c:ext>
            </c:extLst>
          </c:dPt>
          <c:dPt>
            <c:idx val="6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5-AF81-493A-8A30-8891C9C671F8}"/>
              </c:ext>
            </c:extLst>
          </c:dPt>
          <c:dPt>
            <c:idx val="67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7-AF81-493A-8A30-8891C9C671F8}"/>
              </c:ext>
            </c:extLst>
          </c:dPt>
          <c:dPt>
            <c:idx val="68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9-AF81-493A-8A30-8891C9C671F8}"/>
              </c:ext>
            </c:extLst>
          </c:dPt>
          <c:dPt>
            <c:idx val="69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B-AF81-493A-8A30-8891C9C671F8}"/>
              </c:ext>
            </c:extLst>
          </c:dPt>
          <c:val>
            <c:numRef>
              <c:f>'Conc. ng_L'!$C$97:$BT$97</c:f>
              <c:numCache>
                <c:formatCode>General</c:formatCode>
                <c:ptCount val="70"/>
                <c:pt idx="0">
                  <c:v>8.1653134881676886E-2</c:v>
                </c:pt>
                <c:pt idx="1">
                  <c:v>5.763764012225632E-2</c:v>
                </c:pt>
                <c:pt idx="2">
                  <c:v>0.12636814928790627</c:v>
                </c:pt>
                <c:pt idx="3">
                  <c:v>4.9524409885792119E-2</c:v>
                </c:pt>
                <c:pt idx="4">
                  <c:v>7.4717494063769527E-2</c:v>
                </c:pt>
                <c:pt idx="5">
                  <c:v>3.8790290071708386E-3</c:v>
                </c:pt>
                <c:pt idx="6">
                  <c:v>3.2214535649091047E-3</c:v>
                </c:pt>
                <c:pt idx="7">
                  <c:v>6.4389298224099912E-4</c:v>
                </c:pt>
                <c:pt idx="8">
                  <c:v>7.8427221651539006E-4</c:v>
                </c:pt>
                <c:pt idx="9">
                  <c:v>3.6790338150059792E-4</c:v>
                </c:pt>
                <c:pt idx="10">
                  <c:v>7.3488977229378694E-4</c:v>
                </c:pt>
                <c:pt idx="11">
                  <c:v>2.4490361575923568E-4</c:v>
                </c:pt>
                <c:pt idx="12">
                  <c:v>1.9793579903828638E-4</c:v>
                </c:pt>
                <c:pt idx="15">
                  <c:v>1.1466425630922289E-3</c:v>
                </c:pt>
                <c:pt idx="16">
                  <c:v>6.4586708771842888E-2</c:v>
                </c:pt>
                <c:pt idx="17">
                  <c:v>1.5128748384160154E-2</c:v>
                </c:pt>
                <c:pt idx="18">
                  <c:v>5.3799976760886001E-3</c:v>
                </c:pt>
                <c:pt idx="19">
                  <c:v>5.2885761627788916E-4</c:v>
                </c:pt>
                <c:pt idx="20">
                  <c:v>8.9405662071253113E-4</c:v>
                </c:pt>
                <c:pt idx="21">
                  <c:v>1.7737605662419729E-3</c:v>
                </c:pt>
                <c:pt idx="22">
                  <c:v>1.305315770171967E-3</c:v>
                </c:pt>
                <c:pt idx="23">
                  <c:v>2.4737093756422332E-3</c:v>
                </c:pt>
                <c:pt idx="24">
                  <c:v>0.31006205462465136</c:v>
                </c:pt>
                <c:pt idx="25">
                  <c:v>4.135953503631197E-2</c:v>
                </c:pt>
                <c:pt idx="26">
                  <c:v>4.8405991188331336E-3</c:v>
                </c:pt>
                <c:pt idx="27">
                  <c:v>1.9350799295205581E-2</c:v>
                </c:pt>
                <c:pt idx="28">
                  <c:v>1.7808474499541919E-3</c:v>
                </c:pt>
                <c:pt idx="29">
                  <c:v>3.0478090359819469E-2</c:v>
                </c:pt>
                <c:pt idx="30">
                  <c:v>5.4172889483696137E-4</c:v>
                </c:pt>
                <c:pt idx="31">
                  <c:v>1.171148534012003E-2</c:v>
                </c:pt>
                <c:pt idx="33">
                  <c:v>4.0528498549924867E-4</c:v>
                </c:pt>
                <c:pt idx="34">
                  <c:v>5.2374224156391449E-4</c:v>
                </c:pt>
                <c:pt idx="35">
                  <c:v>1.2775804157179233E-2</c:v>
                </c:pt>
                <c:pt idx="36">
                  <c:v>5.0756113613157463E-3</c:v>
                </c:pt>
                <c:pt idx="37">
                  <c:v>4.883067610711257E-4</c:v>
                </c:pt>
                <c:pt idx="38">
                  <c:v>4.2204026453194235E-4</c:v>
                </c:pt>
                <c:pt idx="39">
                  <c:v>1.1984236824081336E-3</c:v>
                </c:pt>
                <c:pt idx="40">
                  <c:v>4.9148465354421965E-4</c:v>
                </c:pt>
                <c:pt idx="41">
                  <c:v>3.1212095665838747E-3</c:v>
                </c:pt>
                <c:pt idx="42">
                  <c:v>3.8019843763679201E-2</c:v>
                </c:pt>
                <c:pt idx="43">
                  <c:v>1.6091644352408112E-2</c:v>
                </c:pt>
                <c:pt idx="44">
                  <c:v>1.6037179680688178E-2</c:v>
                </c:pt>
                <c:pt idx="45">
                  <c:v>1.4172345146851177E-3</c:v>
                </c:pt>
                <c:pt idx="46">
                  <c:v>1.1682667538015796E-2</c:v>
                </c:pt>
                <c:pt idx="47">
                  <c:v>4.0980493209016554E-3</c:v>
                </c:pt>
                <c:pt idx="48">
                  <c:v>2.2712541385015925E-3</c:v>
                </c:pt>
                <c:pt idx="49">
                  <c:v>2.3832658829064488E-3</c:v>
                </c:pt>
                <c:pt idx="50">
                  <c:v>9.9906676743577102E-4</c:v>
                </c:pt>
                <c:pt idx="51">
                  <c:v>1.189527326921685E-2</c:v>
                </c:pt>
                <c:pt idx="59">
                  <c:v>6.4693973978043311E-4</c:v>
                </c:pt>
                <c:pt idx="60">
                  <c:v>1.6080390581288855E-3</c:v>
                </c:pt>
                <c:pt idx="61">
                  <c:v>3.7104127897009758E-3</c:v>
                </c:pt>
                <c:pt idx="62">
                  <c:v>2.5841860502068886E-3</c:v>
                </c:pt>
                <c:pt idx="63">
                  <c:v>1.8663109286609408E-3</c:v>
                </c:pt>
                <c:pt idx="69">
                  <c:v>1.8220996754689713E-3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F7-4683-AD33-4E3C719E2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NZ"/>
              <a:t>PFAS Composition in US Landfill Leachate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cat>
            <c:strRef>
              <c:f>Graph!$C$1:$BE$1</c:f>
              <c:strCache>
                <c:ptCount val="55"/>
                <c:pt idx="0">
                  <c:v>PFBA</c:v>
                </c:pt>
                <c:pt idx="1">
                  <c:v>PFPeA</c:v>
                </c:pt>
                <c:pt idx="2">
                  <c:v>PFHxA</c:v>
                </c:pt>
                <c:pt idx="3">
                  <c:v>PFHpA</c:v>
                </c:pt>
                <c:pt idx="4">
                  <c:v>PFOA</c:v>
                </c:pt>
                <c:pt idx="5">
                  <c:v>PFNA</c:v>
                </c:pt>
                <c:pt idx="6">
                  <c:v>PFDA</c:v>
                </c:pt>
                <c:pt idx="7">
                  <c:v>PFUnDA</c:v>
                </c:pt>
                <c:pt idx="8">
                  <c:v>PFDoDA</c:v>
                </c:pt>
                <c:pt idx="9">
                  <c:v>PFTriDA</c:v>
                </c:pt>
                <c:pt idx="10">
                  <c:v>PFTeDA</c:v>
                </c:pt>
                <c:pt idx="11">
                  <c:v>PFPeDA</c:v>
                </c:pt>
                <c:pt idx="12">
                  <c:v>PFHxDA</c:v>
                </c:pt>
                <c:pt idx="13">
                  <c:v>FBEA</c:v>
                </c:pt>
                <c:pt idx="14">
                  <c:v>FHEA</c:v>
                </c:pt>
                <c:pt idx="15">
                  <c:v>FOEA</c:v>
                </c:pt>
                <c:pt idx="16">
                  <c:v>FDEA</c:v>
                </c:pt>
                <c:pt idx="17">
                  <c:v>FBUEA</c:v>
                </c:pt>
                <c:pt idx="18">
                  <c:v>FHUEA</c:v>
                </c:pt>
                <c:pt idx="19">
                  <c:v>FOUEA</c:v>
                </c:pt>
                <c:pt idx="20">
                  <c:v>FDUEA</c:v>
                </c:pt>
                <c:pt idx="21">
                  <c:v>FPrPA</c:v>
                </c:pt>
                <c:pt idx="22">
                  <c:v>FPePA</c:v>
                </c:pt>
                <c:pt idx="23">
                  <c:v>FHpPA</c:v>
                </c:pt>
                <c:pt idx="24">
                  <c:v>FNPA</c:v>
                </c:pt>
                <c:pt idx="25">
                  <c:v>PFBS</c:v>
                </c:pt>
                <c:pt idx="26">
                  <c:v>PFPS</c:v>
                </c:pt>
                <c:pt idx="27">
                  <c:v>PFHxS</c:v>
                </c:pt>
                <c:pt idx="28">
                  <c:v>PFHpS</c:v>
                </c:pt>
                <c:pt idx="29">
                  <c:v>PFOS</c:v>
                </c:pt>
                <c:pt idx="30">
                  <c:v>PFDS</c:v>
                </c:pt>
                <c:pt idx="31">
                  <c:v>4:2 FtS</c:v>
                </c:pt>
                <c:pt idx="32">
                  <c:v>6:2 FtS</c:v>
                </c:pt>
                <c:pt idx="33">
                  <c:v>8:2 FtS</c:v>
                </c:pt>
                <c:pt idx="34">
                  <c:v>FBSAA</c:v>
                </c:pt>
                <c:pt idx="35">
                  <c:v>FPeSAA</c:v>
                </c:pt>
                <c:pt idx="36">
                  <c:v>FHxSAA</c:v>
                </c:pt>
                <c:pt idx="37">
                  <c:v>FHpSAA</c:v>
                </c:pt>
                <c:pt idx="38">
                  <c:v>FOSAA</c:v>
                </c:pt>
                <c:pt idx="39">
                  <c:v>MeFBSAA</c:v>
                </c:pt>
                <c:pt idx="40">
                  <c:v>MeFPeSAA</c:v>
                </c:pt>
                <c:pt idx="41">
                  <c:v>MeFHxSAA</c:v>
                </c:pt>
                <c:pt idx="42">
                  <c:v>MeFHpSAA</c:v>
                </c:pt>
                <c:pt idx="43">
                  <c:v>MeFOSAA</c:v>
                </c:pt>
                <c:pt idx="44">
                  <c:v>EtFBSAA</c:v>
                </c:pt>
                <c:pt idx="45">
                  <c:v>EtFPeSAA</c:v>
                </c:pt>
                <c:pt idx="46">
                  <c:v>EtFHxSAA</c:v>
                </c:pt>
                <c:pt idx="47">
                  <c:v>EtFHpSAA</c:v>
                </c:pt>
                <c:pt idx="48">
                  <c:v>EtFOSAA</c:v>
                </c:pt>
                <c:pt idx="49">
                  <c:v>6:2 diPAP</c:v>
                </c:pt>
                <c:pt idx="50">
                  <c:v>6:2/8:2 diPAP</c:v>
                </c:pt>
                <c:pt idx="51">
                  <c:v>8:2 diPAP</c:v>
                </c:pt>
                <c:pt idx="52">
                  <c:v>8:2/10:2 diPAP</c:v>
                </c:pt>
                <c:pt idx="53">
                  <c:v>10:2 diPAP</c:v>
                </c:pt>
                <c:pt idx="54">
                  <c:v>SAmPAP</c:v>
                </c:pt>
              </c:strCache>
            </c:strRef>
          </c:cat>
          <c:val>
            <c:numRef>
              <c:f>Graph!$C$2:$BE$2</c:f>
            </c:numRef>
          </c:val>
          <c:extLst>
            <c:ext xmlns:c16="http://schemas.microsoft.com/office/drawing/2014/chart" uri="{C3380CC4-5D6E-409C-BE32-E72D297353CC}">
              <c16:uniqueId val="{00000000-2BDD-49C2-893A-2E1CD7877D5F}"/>
            </c:ext>
          </c:extLst>
        </c:ser>
        <c:ser>
          <c:idx val="1"/>
          <c:order val="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FE1-42AB-967A-D174AE5368A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FE1-42AB-967A-D174AE5368A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FE1-42AB-967A-D174AE5368A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FE1-42AB-967A-D174AE5368A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FE1-42AB-967A-D174AE5368A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FE1-42AB-967A-D174AE5368A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FE1-42AB-967A-D174AE5368A0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FE1-42AB-967A-D174AE5368A0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FE1-42AB-967A-D174AE5368A0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FE1-42AB-967A-D174AE5368A0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FE1-42AB-967A-D174AE5368A0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FE1-42AB-967A-D174AE5368A0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FE1-42AB-967A-D174AE5368A0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1FE1-42AB-967A-D174AE5368A0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1FE1-42AB-967A-D174AE5368A0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1FE1-42AB-967A-D174AE5368A0}"/>
              </c:ext>
            </c:extLst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1FE1-42AB-967A-D174AE5368A0}"/>
              </c:ext>
            </c:extLst>
          </c:dPt>
          <c:dPt>
            <c:idx val="17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1FE1-42AB-967A-D174AE5368A0}"/>
              </c:ext>
            </c:extLst>
          </c:dPt>
          <c:dPt>
            <c:idx val="18"/>
            <c:bubble3D val="0"/>
            <c:spPr>
              <a:gradFill>
                <a:gsLst>
                  <a:gs pos="100000">
                    <a:schemeClr val="accent1">
                      <a:lumMod val="8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1FE1-42AB-967A-D174AE5368A0}"/>
              </c:ext>
            </c:extLst>
          </c:dPt>
          <c:dPt>
            <c:idx val="19"/>
            <c:bubble3D val="0"/>
            <c:spPr>
              <a:gradFill>
                <a:gsLst>
                  <a:gs pos="100000">
                    <a:schemeClr val="accent2">
                      <a:lumMod val="8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1FE1-42AB-967A-D174AE5368A0}"/>
              </c:ext>
            </c:extLst>
          </c:dPt>
          <c:dPt>
            <c:idx val="20"/>
            <c:bubble3D val="0"/>
            <c:spPr>
              <a:gradFill>
                <a:gsLst>
                  <a:gs pos="100000">
                    <a:schemeClr val="accent3">
                      <a:lumMod val="8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1FE1-42AB-967A-D174AE5368A0}"/>
              </c:ext>
            </c:extLst>
          </c:dPt>
          <c:dPt>
            <c:idx val="21"/>
            <c:bubble3D val="0"/>
            <c:spPr>
              <a:gradFill>
                <a:gsLst>
                  <a:gs pos="100000">
                    <a:schemeClr val="accent4">
                      <a:lumMod val="8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1FE1-42AB-967A-D174AE5368A0}"/>
              </c:ext>
            </c:extLst>
          </c:dPt>
          <c:dPt>
            <c:idx val="22"/>
            <c:bubble3D val="0"/>
            <c:spPr>
              <a:gradFill>
                <a:gsLst>
                  <a:gs pos="100000">
                    <a:schemeClr val="accent5">
                      <a:lumMod val="8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BDD-49C2-893A-2E1CD7877D5F}"/>
              </c:ext>
            </c:extLst>
          </c:dPt>
          <c:dPt>
            <c:idx val="23"/>
            <c:bubble3D val="0"/>
            <c:spPr>
              <a:gradFill>
                <a:gsLst>
                  <a:gs pos="100000">
                    <a:schemeClr val="accent6">
                      <a:lumMod val="8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1FE1-42AB-967A-D174AE5368A0}"/>
              </c:ext>
            </c:extLst>
          </c:dPt>
          <c:dPt>
            <c:idx val="24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1FE1-42AB-967A-D174AE5368A0}"/>
              </c:ext>
            </c:extLst>
          </c:dPt>
          <c:dPt>
            <c:idx val="25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1FE1-42AB-967A-D174AE5368A0}"/>
              </c:ext>
            </c:extLst>
          </c:dPt>
          <c:dPt>
            <c:idx val="26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1FE1-42AB-967A-D174AE5368A0}"/>
              </c:ext>
            </c:extLst>
          </c:dPt>
          <c:dPt>
            <c:idx val="27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1FE1-42AB-967A-D174AE5368A0}"/>
              </c:ext>
            </c:extLst>
          </c:dPt>
          <c:dPt>
            <c:idx val="28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1FE1-42AB-967A-D174AE5368A0}"/>
              </c:ext>
            </c:extLst>
          </c:dPt>
          <c:dPt>
            <c:idx val="29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1FE1-42AB-967A-D174AE5368A0}"/>
              </c:ext>
            </c:extLst>
          </c:dPt>
          <c:dPt>
            <c:idx val="30"/>
            <c:bubble3D val="0"/>
            <c:spPr>
              <a:gradFill>
                <a:gsLst>
                  <a:gs pos="100000">
                    <a:schemeClr val="accent1">
                      <a:lumMod val="50000"/>
                      <a:lumMod val="60000"/>
                      <a:lumOff val="40000"/>
                    </a:schemeClr>
                  </a:gs>
                  <a:gs pos="0">
                    <a:schemeClr val="accent1">
                      <a:lumMod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1FE1-42AB-967A-D174AE5368A0}"/>
              </c:ext>
            </c:extLst>
          </c:dPt>
          <c:dPt>
            <c:idx val="31"/>
            <c:bubble3D val="0"/>
            <c:spPr>
              <a:gradFill>
                <a:gsLst>
                  <a:gs pos="100000">
                    <a:schemeClr val="accent2">
                      <a:lumMod val="50000"/>
                      <a:lumMod val="60000"/>
                      <a:lumOff val="40000"/>
                    </a:schemeClr>
                  </a:gs>
                  <a:gs pos="0">
                    <a:schemeClr val="accent2">
                      <a:lumMod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1FE1-42AB-967A-D174AE5368A0}"/>
              </c:ext>
            </c:extLst>
          </c:dPt>
          <c:dPt>
            <c:idx val="32"/>
            <c:bubble3D val="0"/>
            <c:spPr>
              <a:gradFill>
                <a:gsLst>
                  <a:gs pos="100000">
                    <a:schemeClr val="accent3">
                      <a:lumMod val="50000"/>
                      <a:lumMod val="60000"/>
                      <a:lumOff val="40000"/>
                    </a:schemeClr>
                  </a:gs>
                  <a:gs pos="0">
                    <a:schemeClr val="accent3">
                      <a:lumMod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1FE1-42AB-967A-D174AE5368A0}"/>
              </c:ext>
            </c:extLst>
          </c:dPt>
          <c:dPt>
            <c:idx val="33"/>
            <c:bubble3D val="0"/>
            <c:spPr>
              <a:gradFill>
                <a:gsLst>
                  <a:gs pos="100000">
                    <a:schemeClr val="accent4">
                      <a:lumMod val="50000"/>
                      <a:lumMod val="60000"/>
                      <a:lumOff val="40000"/>
                    </a:schemeClr>
                  </a:gs>
                  <a:gs pos="0">
                    <a:schemeClr val="accent4">
                      <a:lumMod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1FE1-42AB-967A-D174AE5368A0}"/>
              </c:ext>
            </c:extLst>
          </c:dPt>
          <c:dPt>
            <c:idx val="34"/>
            <c:bubble3D val="0"/>
            <c:spPr>
              <a:gradFill>
                <a:gsLst>
                  <a:gs pos="100000">
                    <a:schemeClr val="accent5">
                      <a:lumMod val="50000"/>
                      <a:lumMod val="60000"/>
                      <a:lumOff val="40000"/>
                    </a:schemeClr>
                  </a:gs>
                  <a:gs pos="0">
                    <a:schemeClr val="accent5">
                      <a:lumMod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1FE1-42AB-967A-D174AE5368A0}"/>
              </c:ext>
            </c:extLst>
          </c:dPt>
          <c:dPt>
            <c:idx val="35"/>
            <c:bubble3D val="0"/>
            <c:spPr>
              <a:gradFill>
                <a:gsLst>
                  <a:gs pos="100000">
                    <a:schemeClr val="accent6">
                      <a:lumMod val="50000"/>
                      <a:lumMod val="60000"/>
                      <a:lumOff val="40000"/>
                    </a:schemeClr>
                  </a:gs>
                  <a:gs pos="0">
                    <a:schemeClr val="accent6">
                      <a:lumMod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1FE1-42AB-967A-D174AE5368A0}"/>
              </c:ext>
            </c:extLst>
          </c:dPt>
          <c:dPt>
            <c:idx val="36"/>
            <c:bubble3D val="0"/>
            <c:spPr>
              <a:gradFill>
                <a:gsLst>
                  <a:gs pos="100000">
                    <a:schemeClr val="accent1">
                      <a:lumMod val="70000"/>
                      <a:lumOff val="30000"/>
                      <a:lumMod val="60000"/>
                      <a:lumOff val="40000"/>
                    </a:schemeClr>
                  </a:gs>
                  <a:gs pos="0">
                    <a:schemeClr val="accent1">
                      <a:lumMod val="70000"/>
                      <a:lumOff val="3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1FE1-42AB-967A-D174AE5368A0}"/>
              </c:ext>
            </c:extLst>
          </c:dPt>
          <c:dPt>
            <c:idx val="37"/>
            <c:bubble3D val="0"/>
            <c:spPr>
              <a:gradFill>
                <a:gsLst>
                  <a:gs pos="100000">
                    <a:schemeClr val="accent2">
                      <a:lumMod val="70000"/>
                      <a:lumOff val="30000"/>
                      <a:lumMod val="60000"/>
                      <a:lumOff val="40000"/>
                    </a:schemeClr>
                  </a:gs>
                  <a:gs pos="0">
                    <a:schemeClr val="accent2">
                      <a:lumMod val="70000"/>
                      <a:lumOff val="3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B-1FE1-42AB-967A-D174AE5368A0}"/>
              </c:ext>
            </c:extLst>
          </c:dPt>
          <c:dPt>
            <c:idx val="38"/>
            <c:bubble3D val="0"/>
            <c:spPr>
              <a:gradFill>
                <a:gsLst>
                  <a:gs pos="100000">
                    <a:schemeClr val="accent3">
                      <a:lumMod val="70000"/>
                      <a:lumOff val="30000"/>
                      <a:lumMod val="60000"/>
                      <a:lumOff val="40000"/>
                    </a:schemeClr>
                  </a:gs>
                  <a:gs pos="0">
                    <a:schemeClr val="accent3">
                      <a:lumMod val="70000"/>
                      <a:lumOff val="3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1FE1-42AB-967A-D174AE5368A0}"/>
              </c:ext>
            </c:extLst>
          </c:dPt>
          <c:dPt>
            <c:idx val="39"/>
            <c:bubble3D val="0"/>
            <c:spPr>
              <a:gradFill>
                <a:gsLst>
                  <a:gs pos="100000">
                    <a:schemeClr val="accent4">
                      <a:lumMod val="70000"/>
                      <a:lumOff val="30000"/>
                      <a:lumMod val="60000"/>
                      <a:lumOff val="40000"/>
                    </a:schemeClr>
                  </a:gs>
                  <a:gs pos="0">
                    <a:schemeClr val="accent4">
                      <a:lumMod val="70000"/>
                      <a:lumOff val="3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1FE1-42AB-967A-D174AE5368A0}"/>
              </c:ext>
            </c:extLst>
          </c:dPt>
          <c:dPt>
            <c:idx val="40"/>
            <c:bubble3D val="0"/>
            <c:spPr>
              <a:gradFill>
                <a:gsLst>
                  <a:gs pos="100000">
                    <a:schemeClr val="accent5">
                      <a:lumMod val="70000"/>
                      <a:lumOff val="30000"/>
                      <a:lumMod val="60000"/>
                      <a:lumOff val="40000"/>
                    </a:schemeClr>
                  </a:gs>
                  <a:gs pos="0">
                    <a:schemeClr val="accent5">
                      <a:lumMod val="70000"/>
                      <a:lumOff val="3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1FE1-42AB-967A-D174AE5368A0}"/>
              </c:ext>
            </c:extLst>
          </c:dPt>
          <c:dPt>
            <c:idx val="41"/>
            <c:bubble3D val="0"/>
            <c:spPr>
              <a:gradFill>
                <a:gsLst>
                  <a:gs pos="100000">
                    <a:schemeClr val="accent6">
                      <a:lumMod val="70000"/>
                      <a:lumOff val="30000"/>
                      <a:lumMod val="60000"/>
                      <a:lumOff val="40000"/>
                    </a:schemeClr>
                  </a:gs>
                  <a:gs pos="0">
                    <a:schemeClr val="accent6">
                      <a:lumMod val="70000"/>
                      <a:lumOff val="3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1FE1-42AB-967A-D174AE5368A0}"/>
              </c:ext>
            </c:extLst>
          </c:dPt>
          <c:dPt>
            <c:idx val="42"/>
            <c:bubble3D val="0"/>
            <c:spPr>
              <a:gradFill>
                <a:gsLst>
                  <a:gs pos="100000">
                    <a:schemeClr val="accent1">
                      <a:lumMod val="70000"/>
                      <a:lumMod val="60000"/>
                      <a:lumOff val="40000"/>
                    </a:schemeClr>
                  </a:gs>
                  <a:gs pos="0">
                    <a:schemeClr val="accent1">
                      <a:lumMod val="7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1FE1-42AB-967A-D174AE5368A0}"/>
              </c:ext>
            </c:extLst>
          </c:dPt>
          <c:dPt>
            <c:idx val="43"/>
            <c:bubble3D val="0"/>
            <c:spPr>
              <a:gradFill>
                <a:gsLst>
                  <a:gs pos="100000">
                    <a:schemeClr val="accent2">
                      <a:lumMod val="70000"/>
                      <a:lumMod val="60000"/>
                      <a:lumOff val="40000"/>
                    </a:schemeClr>
                  </a:gs>
                  <a:gs pos="0">
                    <a:schemeClr val="accent2">
                      <a:lumMod val="7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1FE1-42AB-967A-D174AE5368A0}"/>
              </c:ext>
            </c:extLst>
          </c:dPt>
          <c:dPt>
            <c:idx val="44"/>
            <c:bubble3D val="0"/>
            <c:spPr>
              <a:gradFill>
                <a:gsLst>
                  <a:gs pos="100000">
                    <a:schemeClr val="accent3">
                      <a:lumMod val="70000"/>
                      <a:lumMod val="60000"/>
                      <a:lumOff val="40000"/>
                    </a:schemeClr>
                  </a:gs>
                  <a:gs pos="0">
                    <a:schemeClr val="accent3">
                      <a:lumMod val="7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9-1FE1-42AB-967A-D174AE5368A0}"/>
              </c:ext>
            </c:extLst>
          </c:dPt>
          <c:dPt>
            <c:idx val="45"/>
            <c:bubble3D val="0"/>
            <c:spPr>
              <a:gradFill>
                <a:gsLst>
                  <a:gs pos="100000">
                    <a:schemeClr val="accent4">
                      <a:lumMod val="70000"/>
                      <a:lumMod val="60000"/>
                      <a:lumOff val="40000"/>
                    </a:schemeClr>
                  </a:gs>
                  <a:gs pos="0">
                    <a:schemeClr val="accent4">
                      <a:lumMod val="7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B-1FE1-42AB-967A-D174AE5368A0}"/>
              </c:ext>
            </c:extLst>
          </c:dPt>
          <c:dPt>
            <c:idx val="46"/>
            <c:bubble3D val="0"/>
            <c:spPr>
              <a:gradFill>
                <a:gsLst>
                  <a:gs pos="100000">
                    <a:schemeClr val="accent5">
                      <a:lumMod val="70000"/>
                      <a:lumMod val="60000"/>
                      <a:lumOff val="40000"/>
                    </a:schemeClr>
                  </a:gs>
                  <a:gs pos="0">
                    <a:schemeClr val="accent5">
                      <a:lumMod val="7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D-1FE1-42AB-967A-D174AE5368A0}"/>
              </c:ext>
            </c:extLst>
          </c:dPt>
          <c:dPt>
            <c:idx val="47"/>
            <c:bubble3D val="0"/>
            <c:spPr>
              <a:gradFill>
                <a:gsLst>
                  <a:gs pos="100000">
                    <a:schemeClr val="accent6">
                      <a:lumMod val="70000"/>
                      <a:lumMod val="60000"/>
                      <a:lumOff val="40000"/>
                    </a:schemeClr>
                  </a:gs>
                  <a:gs pos="0">
                    <a:schemeClr val="accent6">
                      <a:lumMod val="7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F-1FE1-42AB-967A-D174AE5368A0}"/>
              </c:ext>
            </c:extLst>
          </c:dPt>
          <c:dPt>
            <c:idx val="48"/>
            <c:bubble3D val="0"/>
            <c:spPr>
              <a:gradFill>
                <a:gsLst>
                  <a:gs pos="100000">
                    <a:schemeClr val="accent1">
                      <a:lumMod val="50000"/>
                      <a:lumOff val="50000"/>
                      <a:lumMod val="60000"/>
                      <a:lumOff val="40000"/>
                    </a:schemeClr>
                  </a:gs>
                  <a:gs pos="0">
                    <a:schemeClr val="accent1">
                      <a:lumMod val="50000"/>
                      <a:lumOff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1-1FE1-42AB-967A-D174AE5368A0}"/>
              </c:ext>
            </c:extLst>
          </c:dPt>
          <c:dPt>
            <c:idx val="49"/>
            <c:bubble3D val="0"/>
            <c:spPr>
              <a:gradFill>
                <a:gsLst>
                  <a:gs pos="100000">
                    <a:schemeClr val="accent2">
                      <a:lumMod val="50000"/>
                      <a:lumOff val="50000"/>
                      <a:lumMod val="60000"/>
                      <a:lumOff val="40000"/>
                    </a:schemeClr>
                  </a:gs>
                  <a:gs pos="0">
                    <a:schemeClr val="accent2">
                      <a:lumMod val="50000"/>
                      <a:lumOff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3-1FE1-42AB-967A-D174AE5368A0}"/>
              </c:ext>
            </c:extLst>
          </c:dPt>
          <c:dPt>
            <c:idx val="50"/>
            <c:bubble3D val="0"/>
            <c:spPr>
              <a:gradFill>
                <a:gsLst>
                  <a:gs pos="100000">
                    <a:schemeClr val="accent3">
                      <a:lumMod val="50000"/>
                      <a:lumOff val="50000"/>
                      <a:lumMod val="60000"/>
                      <a:lumOff val="40000"/>
                    </a:schemeClr>
                  </a:gs>
                  <a:gs pos="0">
                    <a:schemeClr val="accent3">
                      <a:lumMod val="50000"/>
                      <a:lumOff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5-1FE1-42AB-967A-D174AE5368A0}"/>
              </c:ext>
            </c:extLst>
          </c:dPt>
          <c:dPt>
            <c:idx val="51"/>
            <c:bubble3D val="0"/>
            <c:spPr>
              <a:gradFill>
                <a:gsLst>
                  <a:gs pos="100000">
                    <a:schemeClr val="accent4">
                      <a:lumMod val="50000"/>
                      <a:lumOff val="50000"/>
                      <a:lumMod val="60000"/>
                      <a:lumOff val="40000"/>
                    </a:schemeClr>
                  </a:gs>
                  <a:gs pos="0">
                    <a:schemeClr val="accent4">
                      <a:lumMod val="50000"/>
                      <a:lumOff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7-1FE1-42AB-967A-D174AE5368A0}"/>
              </c:ext>
            </c:extLst>
          </c:dPt>
          <c:dPt>
            <c:idx val="52"/>
            <c:bubble3D val="0"/>
            <c:spPr>
              <a:gradFill>
                <a:gsLst>
                  <a:gs pos="100000">
                    <a:schemeClr val="accent5">
                      <a:lumMod val="50000"/>
                      <a:lumOff val="50000"/>
                      <a:lumMod val="60000"/>
                      <a:lumOff val="40000"/>
                    </a:schemeClr>
                  </a:gs>
                  <a:gs pos="0">
                    <a:schemeClr val="accent5">
                      <a:lumMod val="50000"/>
                      <a:lumOff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9-1FE1-42AB-967A-D174AE5368A0}"/>
              </c:ext>
            </c:extLst>
          </c:dPt>
          <c:dPt>
            <c:idx val="53"/>
            <c:bubble3D val="0"/>
            <c:spPr>
              <a:gradFill>
                <a:gsLst>
                  <a:gs pos="100000">
                    <a:schemeClr val="accent6">
                      <a:lumMod val="50000"/>
                      <a:lumOff val="50000"/>
                      <a:lumMod val="60000"/>
                      <a:lumOff val="40000"/>
                    </a:schemeClr>
                  </a:gs>
                  <a:gs pos="0">
                    <a:schemeClr val="accent6">
                      <a:lumMod val="50000"/>
                      <a:lumOff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B-1FE1-42AB-967A-D174AE5368A0}"/>
              </c:ext>
            </c:extLst>
          </c:dPt>
          <c:dPt>
            <c:idx val="54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D-1FE1-42AB-967A-D174AE5368A0}"/>
              </c:ext>
            </c:extLst>
          </c:dPt>
          <c:cat>
            <c:strRef>
              <c:f>Graph!$C$1:$BE$1</c:f>
              <c:strCache>
                <c:ptCount val="55"/>
                <c:pt idx="0">
                  <c:v>PFBA</c:v>
                </c:pt>
                <c:pt idx="1">
                  <c:v>PFPeA</c:v>
                </c:pt>
                <c:pt idx="2">
                  <c:v>PFHxA</c:v>
                </c:pt>
                <c:pt idx="3">
                  <c:v>PFHpA</c:v>
                </c:pt>
                <c:pt idx="4">
                  <c:v>PFOA</c:v>
                </c:pt>
                <c:pt idx="5">
                  <c:v>PFNA</c:v>
                </c:pt>
                <c:pt idx="6">
                  <c:v>PFDA</c:v>
                </c:pt>
                <c:pt idx="7">
                  <c:v>PFUnDA</c:v>
                </c:pt>
                <c:pt idx="8">
                  <c:v>PFDoDA</c:v>
                </c:pt>
                <c:pt idx="9">
                  <c:v>PFTriDA</c:v>
                </c:pt>
                <c:pt idx="10">
                  <c:v>PFTeDA</c:v>
                </c:pt>
                <c:pt idx="11">
                  <c:v>PFPeDA</c:v>
                </c:pt>
                <c:pt idx="12">
                  <c:v>PFHxDA</c:v>
                </c:pt>
                <c:pt idx="13">
                  <c:v>FBEA</c:v>
                </c:pt>
                <c:pt idx="14">
                  <c:v>FHEA</c:v>
                </c:pt>
                <c:pt idx="15">
                  <c:v>FOEA</c:v>
                </c:pt>
                <c:pt idx="16">
                  <c:v>FDEA</c:v>
                </c:pt>
                <c:pt idx="17">
                  <c:v>FBUEA</c:v>
                </c:pt>
                <c:pt idx="18">
                  <c:v>FHUEA</c:v>
                </c:pt>
                <c:pt idx="19">
                  <c:v>FOUEA</c:v>
                </c:pt>
                <c:pt idx="20">
                  <c:v>FDUEA</c:v>
                </c:pt>
                <c:pt idx="21">
                  <c:v>FPrPA</c:v>
                </c:pt>
                <c:pt idx="22">
                  <c:v>FPePA</c:v>
                </c:pt>
                <c:pt idx="23">
                  <c:v>FHpPA</c:v>
                </c:pt>
                <c:pt idx="24">
                  <c:v>FNPA</c:v>
                </c:pt>
                <c:pt idx="25">
                  <c:v>PFBS</c:v>
                </c:pt>
                <c:pt idx="26">
                  <c:v>PFPS</c:v>
                </c:pt>
                <c:pt idx="27">
                  <c:v>PFHxS</c:v>
                </c:pt>
                <c:pt idx="28">
                  <c:v>PFHpS</c:v>
                </c:pt>
                <c:pt idx="29">
                  <c:v>PFOS</c:v>
                </c:pt>
                <c:pt idx="30">
                  <c:v>PFDS</c:v>
                </c:pt>
                <c:pt idx="31">
                  <c:v>4:2 FtS</c:v>
                </c:pt>
                <c:pt idx="32">
                  <c:v>6:2 FtS</c:v>
                </c:pt>
                <c:pt idx="33">
                  <c:v>8:2 FtS</c:v>
                </c:pt>
                <c:pt idx="34">
                  <c:v>FBSAA</c:v>
                </c:pt>
                <c:pt idx="35">
                  <c:v>FPeSAA</c:v>
                </c:pt>
                <c:pt idx="36">
                  <c:v>FHxSAA</c:v>
                </c:pt>
                <c:pt idx="37">
                  <c:v>FHpSAA</c:v>
                </c:pt>
                <c:pt idx="38">
                  <c:v>FOSAA</c:v>
                </c:pt>
                <c:pt idx="39">
                  <c:v>MeFBSAA</c:v>
                </c:pt>
                <c:pt idx="40">
                  <c:v>MeFPeSAA</c:v>
                </c:pt>
                <c:pt idx="41">
                  <c:v>MeFHxSAA</c:v>
                </c:pt>
                <c:pt idx="42">
                  <c:v>MeFHpSAA</c:v>
                </c:pt>
                <c:pt idx="43">
                  <c:v>MeFOSAA</c:v>
                </c:pt>
                <c:pt idx="44">
                  <c:v>EtFBSAA</c:v>
                </c:pt>
                <c:pt idx="45">
                  <c:v>EtFPeSAA</c:v>
                </c:pt>
                <c:pt idx="46">
                  <c:v>EtFHxSAA</c:v>
                </c:pt>
                <c:pt idx="47">
                  <c:v>EtFHpSAA</c:v>
                </c:pt>
                <c:pt idx="48">
                  <c:v>EtFOSAA</c:v>
                </c:pt>
                <c:pt idx="49">
                  <c:v>6:2 diPAP</c:v>
                </c:pt>
                <c:pt idx="50">
                  <c:v>6:2/8:2 diPAP</c:v>
                </c:pt>
                <c:pt idx="51">
                  <c:v>8:2 diPAP</c:v>
                </c:pt>
                <c:pt idx="52">
                  <c:v>8:2/10:2 diPAP</c:v>
                </c:pt>
                <c:pt idx="53">
                  <c:v>10:2 diPAP</c:v>
                </c:pt>
                <c:pt idx="54">
                  <c:v>SAmPAP</c:v>
                </c:pt>
              </c:strCache>
            </c:strRef>
          </c:cat>
          <c:val>
            <c:numRef>
              <c:f>Graph!$C$3:$BE$3</c:f>
              <c:numCache>
                <c:formatCode>General</c:formatCode>
                <c:ptCount val="55"/>
                <c:pt idx="0">
                  <c:v>8.1653134881676886E-2</c:v>
                </c:pt>
                <c:pt idx="1">
                  <c:v>5.763764012225632E-2</c:v>
                </c:pt>
                <c:pt idx="2">
                  <c:v>0.12636814928790627</c:v>
                </c:pt>
                <c:pt idx="3">
                  <c:v>4.9524409885792119E-2</c:v>
                </c:pt>
                <c:pt idx="4">
                  <c:v>7.4717494063769527E-2</c:v>
                </c:pt>
                <c:pt idx="5">
                  <c:v>3.8790290071708386E-3</c:v>
                </c:pt>
                <c:pt idx="6">
                  <c:v>3.2214535649091047E-3</c:v>
                </c:pt>
                <c:pt idx="7">
                  <c:v>6.4389298224099912E-4</c:v>
                </c:pt>
                <c:pt idx="8">
                  <c:v>7.8427221651539006E-4</c:v>
                </c:pt>
                <c:pt idx="9">
                  <c:v>3.6790338150059792E-4</c:v>
                </c:pt>
                <c:pt idx="10">
                  <c:v>7.3488977229378694E-4</c:v>
                </c:pt>
                <c:pt idx="11">
                  <c:v>2.4490361575923568E-4</c:v>
                </c:pt>
                <c:pt idx="12">
                  <c:v>1.9793579903828638E-4</c:v>
                </c:pt>
                <c:pt idx="13">
                  <c:v>1.1466425630922289E-3</c:v>
                </c:pt>
                <c:pt idx="14">
                  <c:v>6.4586708771842888E-2</c:v>
                </c:pt>
                <c:pt idx="15">
                  <c:v>1.5128748384160154E-2</c:v>
                </c:pt>
                <c:pt idx="16">
                  <c:v>5.3799976760886001E-3</c:v>
                </c:pt>
                <c:pt idx="17">
                  <c:v>5.2885761627788916E-4</c:v>
                </c:pt>
                <c:pt idx="18">
                  <c:v>8.9405662071253113E-4</c:v>
                </c:pt>
                <c:pt idx="19">
                  <c:v>1.7737605662419729E-3</c:v>
                </c:pt>
                <c:pt idx="20">
                  <c:v>1.305315770171967E-3</c:v>
                </c:pt>
                <c:pt idx="21">
                  <c:v>2.4737093756422332E-3</c:v>
                </c:pt>
                <c:pt idx="22">
                  <c:v>0.31006205462465136</c:v>
                </c:pt>
                <c:pt idx="23">
                  <c:v>4.135953503631197E-2</c:v>
                </c:pt>
                <c:pt idx="24">
                  <c:v>4.8405991188331336E-3</c:v>
                </c:pt>
                <c:pt idx="25">
                  <c:v>1.9350799295205581E-2</c:v>
                </c:pt>
                <c:pt idx="26">
                  <c:v>1.7808474499541919E-3</c:v>
                </c:pt>
                <c:pt idx="27">
                  <c:v>3.0478090359819469E-2</c:v>
                </c:pt>
                <c:pt idx="28">
                  <c:v>5.4172889483696137E-4</c:v>
                </c:pt>
                <c:pt idx="29">
                  <c:v>1.171148534012003E-2</c:v>
                </c:pt>
                <c:pt idx="30">
                  <c:v>4.0528498549924867E-4</c:v>
                </c:pt>
                <c:pt idx="31">
                  <c:v>5.2374224156391449E-4</c:v>
                </c:pt>
                <c:pt idx="32">
                  <c:v>1.2775804157179233E-2</c:v>
                </c:pt>
                <c:pt idx="33">
                  <c:v>5.0756113613157463E-3</c:v>
                </c:pt>
                <c:pt idx="34">
                  <c:v>4.883067610711257E-4</c:v>
                </c:pt>
                <c:pt idx="35">
                  <c:v>4.2204026453194235E-4</c:v>
                </c:pt>
                <c:pt idx="36">
                  <c:v>1.1984236824081336E-3</c:v>
                </c:pt>
                <c:pt idx="37">
                  <c:v>4.9148465354421965E-4</c:v>
                </c:pt>
                <c:pt idx="38">
                  <c:v>3.1212095665838747E-3</c:v>
                </c:pt>
                <c:pt idx="39">
                  <c:v>3.8019843763679201E-2</c:v>
                </c:pt>
                <c:pt idx="40">
                  <c:v>1.6091644352408112E-2</c:v>
                </c:pt>
                <c:pt idx="41">
                  <c:v>1.6037179680688178E-2</c:v>
                </c:pt>
                <c:pt idx="42">
                  <c:v>1.4172345146851177E-3</c:v>
                </c:pt>
                <c:pt idx="43">
                  <c:v>1.1682667538015796E-2</c:v>
                </c:pt>
                <c:pt idx="44">
                  <c:v>4.0980493209016554E-3</c:v>
                </c:pt>
                <c:pt idx="45">
                  <c:v>2.2712541385015925E-3</c:v>
                </c:pt>
                <c:pt idx="46">
                  <c:v>2.3832658829064488E-3</c:v>
                </c:pt>
                <c:pt idx="47">
                  <c:v>9.9906676743577102E-4</c:v>
                </c:pt>
                <c:pt idx="48">
                  <c:v>1.189527326921685E-2</c:v>
                </c:pt>
                <c:pt idx="49">
                  <c:v>6.4693973978043311E-4</c:v>
                </c:pt>
                <c:pt idx="50">
                  <c:v>1.6080390581288855E-3</c:v>
                </c:pt>
                <c:pt idx="51">
                  <c:v>3.7104127897009758E-3</c:v>
                </c:pt>
                <c:pt idx="52">
                  <c:v>2.5841860502068886E-3</c:v>
                </c:pt>
                <c:pt idx="53">
                  <c:v>1.8663109286609408E-3</c:v>
                </c:pt>
                <c:pt idx="54">
                  <c:v>1.8220996754689713E-3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DD-49C2-893A-2E1CD7877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561975</xdr:colOff>
      <xdr:row>98</xdr:row>
      <xdr:rowOff>147637</xdr:rowOff>
    </xdr:from>
    <xdr:to>
      <xdr:col>62</xdr:col>
      <xdr:colOff>257175</xdr:colOff>
      <xdr:row>113</xdr:row>
      <xdr:rowOff>33337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5D2D9FF-A187-3F44-56F5-A3ABC9D831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395286</xdr:colOff>
      <xdr:row>11</xdr:row>
      <xdr:rowOff>109537</xdr:rowOff>
    </xdr:from>
    <xdr:to>
      <xdr:col>52</xdr:col>
      <xdr:colOff>400049</xdr:colOff>
      <xdr:row>33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D3F5679-F821-4DB8-53C6-2D638D94D3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97"/>
  <sheetViews>
    <sheetView topLeftCell="A67" workbookViewId="0">
      <selection activeCell="O97" sqref="C97:O97"/>
    </sheetView>
  </sheetViews>
  <sheetFormatPr defaultRowHeight="15" x14ac:dyDescent="0.25"/>
  <cols>
    <col min="1" max="1" width="12.85546875" style="12" customWidth="1"/>
    <col min="2" max="2" width="27.85546875" style="12" customWidth="1"/>
    <col min="3" max="253" width="9.140625" style="12"/>
    <col min="254" max="254" width="9.7109375" style="12" customWidth="1"/>
    <col min="255" max="255" width="29" style="12" customWidth="1"/>
    <col min="256" max="256" width="12.140625" style="12" customWidth="1"/>
    <col min="257" max="257" width="14.5703125" style="12" customWidth="1"/>
    <col min="258" max="258" width="13.85546875" style="12" customWidth="1"/>
    <col min="259" max="509" width="9.140625" style="12"/>
    <col min="510" max="510" width="9.7109375" style="12" customWidth="1"/>
    <col min="511" max="511" width="29" style="12" customWidth="1"/>
    <col min="512" max="512" width="12.140625" style="12" customWidth="1"/>
    <col min="513" max="513" width="14.5703125" style="12" customWidth="1"/>
    <col min="514" max="514" width="13.85546875" style="12" customWidth="1"/>
    <col min="515" max="765" width="9.140625" style="12"/>
    <col min="766" max="766" width="9.7109375" style="12" customWidth="1"/>
    <col min="767" max="767" width="29" style="12" customWidth="1"/>
    <col min="768" max="768" width="12.140625" style="12" customWidth="1"/>
    <col min="769" max="769" width="14.5703125" style="12" customWidth="1"/>
    <col min="770" max="770" width="13.85546875" style="12" customWidth="1"/>
    <col min="771" max="1021" width="9.140625" style="12"/>
    <col min="1022" max="1022" width="9.7109375" style="12" customWidth="1"/>
    <col min="1023" max="1023" width="29" style="12" customWidth="1"/>
    <col min="1024" max="1024" width="12.140625" style="12" customWidth="1"/>
    <col min="1025" max="1025" width="14.5703125" style="12" customWidth="1"/>
    <col min="1026" max="1026" width="13.85546875" style="12" customWidth="1"/>
    <col min="1027" max="1277" width="9.140625" style="12"/>
    <col min="1278" max="1278" width="9.7109375" style="12" customWidth="1"/>
    <col min="1279" max="1279" width="29" style="12" customWidth="1"/>
    <col min="1280" max="1280" width="12.140625" style="12" customWidth="1"/>
    <col min="1281" max="1281" width="14.5703125" style="12" customWidth="1"/>
    <col min="1282" max="1282" width="13.85546875" style="12" customWidth="1"/>
    <col min="1283" max="1533" width="9.140625" style="12"/>
    <col min="1534" max="1534" width="9.7109375" style="12" customWidth="1"/>
    <col min="1535" max="1535" width="29" style="12" customWidth="1"/>
    <col min="1536" max="1536" width="12.140625" style="12" customWidth="1"/>
    <col min="1537" max="1537" width="14.5703125" style="12" customWidth="1"/>
    <col min="1538" max="1538" width="13.85546875" style="12" customWidth="1"/>
    <col min="1539" max="1789" width="9.140625" style="12"/>
    <col min="1790" max="1790" width="9.7109375" style="12" customWidth="1"/>
    <col min="1791" max="1791" width="29" style="12" customWidth="1"/>
    <col min="1792" max="1792" width="12.140625" style="12" customWidth="1"/>
    <col min="1793" max="1793" width="14.5703125" style="12" customWidth="1"/>
    <col min="1794" max="1794" width="13.85546875" style="12" customWidth="1"/>
    <col min="1795" max="2045" width="9.140625" style="12"/>
    <col min="2046" max="2046" width="9.7109375" style="12" customWidth="1"/>
    <col min="2047" max="2047" width="29" style="12" customWidth="1"/>
    <col min="2048" max="2048" width="12.140625" style="12" customWidth="1"/>
    <col min="2049" max="2049" width="14.5703125" style="12" customWidth="1"/>
    <col min="2050" max="2050" width="13.85546875" style="12" customWidth="1"/>
    <col min="2051" max="2301" width="9.140625" style="12"/>
    <col min="2302" max="2302" width="9.7109375" style="12" customWidth="1"/>
    <col min="2303" max="2303" width="29" style="12" customWidth="1"/>
    <col min="2304" max="2304" width="12.140625" style="12" customWidth="1"/>
    <col min="2305" max="2305" width="14.5703125" style="12" customWidth="1"/>
    <col min="2306" max="2306" width="13.85546875" style="12" customWidth="1"/>
    <col min="2307" max="2557" width="9.140625" style="12"/>
    <col min="2558" max="2558" width="9.7109375" style="12" customWidth="1"/>
    <col min="2559" max="2559" width="29" style="12" customWidth="1"/>
    <col min="2560" max="2560" width="12.140625" style="12" customWidth="1"/>
    <col min="2561" max="2561" width="14.5703125" style="12" customWidth="1"/>
    <col min="2562" max="2562" width="13.85546875" style="12" customWidth="1"/>
    <col min="2563" max="2813" width="9.140625" style="12"/>
    <col min="2814" max="2814" width="9.7109375" style="12" customWidth="1"/>
    <col min="2815" max="2815" width="29" style="12" customWidth="1"/>
    <col min="2816" max="2816" width="12.140625" style="12" customWidth="1"/>
    <col min="2817" max="2817" width="14.5703125" style="12" customWidth="1"/>
    <col min="2818" max="2818" width="13.85546875" style="12" customWidth="1"/>
    <col min="2819" max="3069" width="9.140625" style="12"/>
    <col min="3070" max="3070" width="9.7109375" style="12" customWidth="1"/>
    <col min="3071" max="3071" width="29" style="12" customWidth="1"/>
    <col min="3072" max="3072" width="12.140625" style="12" customWidth="1"/>
    <col min="3073" max="3073" width="14.5703125" style="12" customWidth="1"/>
    <col min="3074" max="3074" width="13.85546875" style="12" customWidth="1"/>
    <col min="3075" max="3325" width="9.140625" style="12"/>
    <col min="3326" max="3326" width="9.7109375" style="12" customWidth="1"/>
    <col min="3327" max="3327" width="29" style="12" customWidth="1"/>
    <col min="3328" max="3328" width="12.140625" style="12" customWidth="1"/>
    <col min="3329" max="3329" width="14.5703125" style="12" customWidth="1"/>
    <col min="3330" max="3330" width="13.85546875" style="12" customWidth="1"/>
    <col min="3331" max="3581" width="9.140625" style="12"/>
    <col min="3582" max="3582" width="9.7109375" style="12" customWidth="1"/>
    <col min="3583" max="3583" width="29" style="12" customWidth="1"/>
    <col min="3584" max="3584" width="12.140625" style="12" customWidth="1"/>
    <col min="3585" max="3585" width="14.5703125" style="12" customWidth="1"/>
    <col min="3586" max="3586" width="13.85546875" style="12" customWidth="1"/>
    <col min="3587" max="3837" width="9.140625" style="12"/>
    <col min="3838" max="3838" width="9.7109375" style="12" customWidth="1"/>
    <col min="3839" max="3839" width="29" style="12" customWidth="1"/>
    <col min="3840" max="3840" width="12.140625" style="12" customWidth="1"/>
    <col min="3841" max="3841" width="14.5703125" style="12" customWidth="1"/>
    <col min="3842" max="3842" width="13.85546875" style="12" customWidth="1"/>
    <col min="3843" max="4093" width="9.140625" style="12"/>
    <col min="4094" max="4094" width="9.7109375" style="12" customWidth="1"/>
    <col min="4095" max="4095" width="29" style="12" customWidth="1"/>
    <col min="4096" max="4096" width="12.140625" style="12" customWidth="1"/>
    <col min="4097" max="4097" width="14.5703125" style="12" customWidth="1"/>
    <col min="4098" max="4098" width="13.85546875" style="12" customWidth="1"/>
    <col min="4099" max="4349" width="9.140625" style="12"/>
    <col min="4350" max="4350" width="9.7109375" style="12" customWidth="1"/>
    <col min="4351" max="4351" width="29" style="12" customWidth="1"/>
    <col min="4352" max="4352" width="12.140625" style="12" customWidth="1"/>
    <col min="4353" max="4353" width="14.5703125" style="12" customWidth="1"/>
    <col min="4354" max="4354" width="13.85546875" style="12" customWidth="1"/>
    <col min="4355" max="4605" width="9.140625" style="12"/>
    <col min="4606" max="4606" width="9.7109375" style="12" customWidth="1"/>
    <col min="4607" max="4607" width="29" style="12" customWidth="1"/>
    <col min="4608" max="4608" width="12.140625" style="12" customWidth="1"/>
    <col min="4609" max="4609" width="14.5703125" style="12" customWidth="1"/>
    <col min="4610" max="4610" width="13.85546875" style="12" customWidth="1"/>
    <col min="4611" max="4861" width="9.140625" style="12"/>
    <col min="4862" max="4862" width="9.7109375" style="12" customWidth="1"/>
    <col min="4863" max="4863" width="29" style="12" customWidth="1"/>
    <col min="4864" max="4864" width="12.140625" style="12" customWidth="1"/>
    <col min="4865" max="4865" width="14.5703125" style="12" customWidth="1"/>
    <col min="4866" max="4866" width="13.85546875" style="12" customWidth="1"/>
    <col min="4867" max="5117" width="9.140625" style="12"/>
    <col min="5118" max="5118" width="9.7109375" style="12" customWidth="1"/>
    <col min="5119" max="5119" width="29" style="12" customWidth="1"/>
    <col min="5120" max="5120" width="12.140625" style="12" customWidth="1"/>
    <col min="5121" max="5121" width="14.5703125" style="12" customWidth="1"/>
    <col min="5122" max="5122" width="13.85546875" style="12" customWidth="1"/>
    <col min="5123" max="5373" width="9.140625" style="12"/>
    <col min="5374" max="5374" width="9.7109375" style="12" customWidth="1"/>
    <col min="5375" max="5375" width="29" style="12" customWidth="1"/>
    <col min="5376" max="5376" width="12.140625" style="12" customWidth="1"/>
    <col min="5377" max="5377" width="14.5703125" style="12" customWidth="1"/>
    <col min="5378" max="5378" width="13.85546875" style="12" customWidth="1"/>
    <col min="5379" max="5629" width="9.140625" style="12"/>
    <col min="5630" max="5630" width="9.7109375" style="12" customWidth="1"/>
    <col min="5631" max="5631" width="29" style="12" customWidth="1"/>
    <col min="5632" max="5632" width="12.140625" style="12" customWidth="1"/>
    <col min="5633" max="5633" width="14.5703125" style="12" customWidth="1"/>
    <col min="5634" max="5634" width="13.85546875" style="12" customWidth="1"/>
    <col min="5635" max="5885" width="9.140625" style="12"/>
    <col min="5886" max="5886" width="9.7109375" style="12" customWidth="1"/>
    <col min="5887" max="5887" width="29" style="12" customWidth="1"/>
    <col min="5888" max="5888" width="12.140625" style="12" customWidth="1"/>
    <col min="5889" max="5889" width="14.5703125" style="12" customWidth="1"/>
    <col min="5890" max="5890" width="13.85546875" style="12" customWidth="1"/>
    <col min="5891" max="6141" width="9.140625" style="12"/>
    <col min="6142" max="6142" width="9.7109375" style="12" customWidth="1"/>
    <col min="6143" max="6143" width="29" style="12" customWidth="1"/>
    <col min="6144" max="6144" width="12.140625" style="12" customWidth="1"/>
    <col min="6145" max="6145" width="14.5703125" style="12" customWidth="1"/>
    <col min="6146" max="6146" width="13.85546875" style="12" customWidth="1"/>
    <col min="6147" max="6397" width="9.140625" style="12"/>
    <col min="6398" max="6398" width="9.7109375" style="12" customWidth="1"/>
    <col min="6399" max="6399" width="29" style="12" customWidth="1"/>
    <col min="6400" max="6400" width="12.140625" style="12" customWidth="1"/>
    <col min="6401" max="6401" width="14.5703125" style="12" customWidth="1"/>
    <col min="6402" max="6402" width="13.85546875" style="12" customWidth="1"/>
    <col min="6403" max="6653" width="9.140625" style="12"/>
    <col min="6654" max="6654" width="9.7109375" style="12" customWidth="1"/>
    <col min="6655" max="6655" width="29" style="12" customWidth="1"/>
    <col min="6656" max="6656" width="12.140625" style="12" customWidth="1"/>
    <col min="6657" max="6657" width="14.5703125" style="12" customWidth="1"/>
    <col min="6658" max="6658" width="13.85546875" style="12" customWidth="1"/>
    <col min="6659" max="6909" width="9.140625" style="12"/>
    <col min="6910" max="6910" width="9.7109375" style="12" customWidth="1"/>
    <col min="6911" max="6911" width="29" style="12" customWidth="1"/>
    <col min="6912" max="6912" width="12.140625" style="12" customWidth="1"/>
    <col min="6913" max="6913" width="14.5703125" style="12" customWidth="1"/>
    <col min="6914" max="6914" width="13.85546875" style="12" customWidth="1"/>
    <col min="6915" max="7165" width="9.140625" style="12"/>
    <col min="7166" max="7166" width="9.7109375" style="12" customWidth="1"/>
    <col min="7167" max="7167" width="29" style="12" customWidth="1"/>
    <col min="7168" max="7168" width="12.140625" style="12" customWidth="1"/>
    <col min="7169" max="7169" width="14.5703125" style="12" customWidth="1"/>
    <col min="7170" max="7170" width="13.85546875" style="12" customWidth="1"/>
    <col min="7171" max="7421" width="9.140625" style="12"/>
    <col min="7422" max="7422" width="9.7109375" style="12" customWidth="1"/>
    <col min="7423" max="7423" width="29" style="12" customWidth="1"/>
    <col min="7424" max="7424" width="12.140625" style="12" customWidth="1"/>
    <col min="7425" max="7425" width="14.5703125" style="12" customWidth="1"/>
    <col min="7426" max="7426" width="13.85546875" style="12" customWidth="1"/>
    <col min="7427" max="7677" width="9.140625" style="12"/>
    <col min="7678" max="7678" width="9.7109375" style="12" customWidth="1"/>
    <col min="7679" max="7679" width="29" style="12" customWidth="1"/>
    <col min="7680" max="7680" width="12.140625" style="12" customWidth="1"/>
    <col min="7681" max="7681" width="14.5703125" style="12" customWidth="1"/>
    <col min="7682" max="7682" width="13.85546875" style="12" customWidth="1"/>
    <col min="7683" max="7933" width="9.140625" style="12"/>
    <col min="7934" max="7934" width="9.7109375" style="12" customWidth="1"/>
    <col min="7935" max="7935" width="29" style="12" customWidth="1"/>
    <col min="7936" max="7936" width="12.140625" style="12" customWidth="1"/>
    <col min="7937" max="7937" width="14.5703125" style="12" customWidth="1"/>
    <col min="7938" max="7938" width="13.85546875" style="12" customWidth="1"/>
    <col min="7939" max="8189" width="9.140625" style="12"/>
    <col min="8190" max="8190" width="9.7109375" style="12" customWidth="1"/>
    <col min="8191" max="8191" width="29" style="12" customWidth="1"/>
    <col min="8192" max="8192" width="12.140625" style="12" customWidth="1"/>
    <col min="8193" max="8193" width="14.5703125" style="12" customWidth="1"/>
    <col min="8194" max="8194" width="13.85546875" style="12" customWidth="1"/>
    <col min="8195" max="8445" width="9.140625" style="12"/>
    <col min="8446" max="8446" width="9.7109375" style="12" customWidth="1"/>
    <col min="8447" max="8447" width="29" style="12" customWidth="1"/>
    <col min="8448" max="8448" width="12.140625" style="12" customWidth="1"/>
    <col min="8449" max="8449" width="14.5703125" style="12" customWidth="1"/>
    <col min="8450" max="8450" width="13.85546875" style="12" customWidth="1"/>
    <col min="8451" max="8701" width="9.140625" style="12"/>
    <col min="8702" max="8702" width="9.7109375" style="12" customWidth="1"/>
    <col min="8703" max="8703" width="29" style="12" customWidth="1"/>
    <col min="8704" max="8704" width="12.140625" style="12" customWidth="1"/>
    <col min="8705" max="8705" width="14.5703125" style="12" customWidth="1"/>
    <col min="8706" max="8706" width="13.85546875" style="12" customWidth="1"/>
    <col min="8707" max="8957" width="9.140625" style="12"/>
    <col min="8958" max="8958" width="9.7109375" style="12" customWidth="1"/>
    <col min="8959" max="8959" width="29" style="12" customWidth="1"/>
    <col min="8960" max="8960" width="12.140625" style="12" customWidth="1"/>
    <col min="8961" max="8961" width="14.5703125" style="12" customWidth="1"/>
    <col min="8962" max="8962" width="13.85546875" style="12" customWidth="1"/>
    <col min="8963" max="9213" width="9.140625" style="12"/>
    <col min="9214" max="9214" width="9.7109375" style="12" customWidth="1"/>
    <col min="9215" max="9215" width="29" style="12" customWidth="1"/>
    <col min="9216" max="9216" width="12.140625" style="12" customWidth="1"/>
    <col min="9217" max="9217" width="14.5703125" style="12" customWidth="1"/>
    <col min="9218" max="9218" width="13.85546875" style="12" customWidth="1"/>
    <col min="9219" max="9469" width="9.140625" style="12"/>
    <col min="9470" max="9470" width="9.7109375" style="12" customWidth="1"/>
    <col min="9471" max="9471" width="29" style="12" customWidth="1"/>
    <col min="9472" max="9472" width="12.140625" style="12" customWidth="1"/>
    <col min="9473" max="9473" width="14.5703125" style="12" customWidth="1"/>
    <col min="9474" max="9474" width="13.85546875" style="12" customWidth="1"/>
    <col min="9475" max="9725" width="9.140625" style="12"/>
    <col min="9726" max="9726" width="9.7109375" style="12" customWidth="1"/>
    <col min="9727" max="9727" width="29" style="12" customWidth="1"/>
    <col min="9728" max="9728" width="12.140625" style="12" customWidth="1"/>
    <col min="9729" max="9729" width="14.5703125" style="12" customWidth="1"/>
    <col min="9730" max="9730" width="13.85546875" style="12" customWidth="1"/>
    <col min="9731" max="9981" width="9.140625" style="12"/>
    <col min="9982" max="9982" width="9.7109375" style="12" customWidth="1"/>
    <col min="9983" max="9983" width="29" style="12" customWidth="1"/>
    <col min="9984" max="9984" width="12.140625" style="12" customWidth="1"/>
    <col min="9985" max="9985" width="14.5703125" style="12" customWidth="1"/>
    <col min="9986" max="9986" width="13.85546875" style="12" customWidth="1"/>
    <col min="9987" max="10237" width="9.140625" style="12"/>
    <col min="10238" max="10238" width="9.7109375" style="12" customWidth="1"/>
    <col min="10239" max="10239" width="29" style="12" customWidth="1"/>
    <col min="10240" max="10240" width="12.140625" style="12" customWidth="1"/>
    <col min="10241" max="10241" width="14.5703125" style="12" customWidth="1"/>
    <col min="10242" max="10242" width="13.85546875" style="12" customWidth="1"/>
    <col min="10243" max="10493" width="9.140625" style="12"/>
    <col min="10494" max="10494" width="9.7109375" style="12" customWidth="1"/>
    <col min="10495" max="10495" width="29" style="12" customWidth="1"/>
    <col min="10496" max="10496" width="12.140625" style="12" customWidth="1"/>
    <col min="10497" max="10497" width="14.5703125" style="12" customWidth="1"/>
    <col min="10498" max="10498" width="13.85546875" style="12" customWidth="1"/>
    <col min="10499" max="10749" width="9.140625" style="12"/>
    <col min="10750" max="10750" width="9.7109375" style="12" customWidth="1"/>
    <col min="10751" max="10751" width="29" style="12" customWidth="1"/>
    <col min="10752" max="10752" width="12.140625" style="12" customWidth="1"/>
    <col min="10753" max="10753" width="14.5703125" style="12" customWidth="1"/>
    <col min="10754" max="10754" width="13.85546875" style="12" customWidth="1"/>
    <col min="10755" max="11005" width="9.140625" style="12"/>
    <col min="11006" max="11006" width="9.7109375" style="12" customWidth="1"/>
    <col min="11007" max="11007" width="29" style="12" customWidth="1"/>
    <col min="11008" max="11008" width="12.140625" style="12" customWidth="1"/>
    <col min="11009" max="11009" width="14.5703125" style="12" customWidth="1"/>
    <col min="11010" max="11010" width="13.85546875" style="12" customWidth="1"/>
    <col min="11011" max="11261" width="9.140625" style="12"/>
    <col min="11262" max="11262" width="9.7109375" style="12" customWidth="1"/>
    <col min="11263" max="11263" width="29" style="12" customWidth="1"/>
    <col min="11264" max="11264" width="12.140625" style="12" customWidth="1"/>
    <col min="11265" max="11265" width="14.5703125" style="12" customWidth="1"/>
    <col min="11266" max="11266" width="13.85546875" style="12" customWidth="1"/>
    <col min="11267" max="11517" width="9.140625" style="12"/>
    <col min="11518" max="11518" width="9.7109375" style="12" customWidth="1"/>
    <col min="11519" max="11519" width="29" style="12" customWidth="1"/>
    <col min="11520" max="11520" width="12.140625" style="12" customWidth="1"/>
    <col min="11521" max="11521" width="14.5703125" style="12" customWidth="1"/>
    <col min="11522" max="11522" width="13.85546875" style="12" customWidth="1"/>
    <col min="11523" max="11773" width="9.140625" style="12"/>
    <col min="11774" max="11774" width="9.7109375" style="12" customWidth="1"/>
    <col min="11775" max="11775" width="29" style="12" customWidth="1"/>
    <col min="11776" max="11776" width="12.140625" style="12" customWidth="1"/>
    <col min="11777" max="11777" width="14.5703125" style="12" customWidth="1"/>
    <col min="11778" max="11778" width="13.85546875" style="12" customWidth="1"/>
    <col min="11779" max="12029" width="9.140625" style="12"/>
    <col min="12030" max="12030" width="9.7109375" style="12" customWidth="1"/>
    <col min="12031" max="12031" width="29" style="12" customWidth="1"/>
    <col min="12032" max="12032" width="12.140625" style="12" customWidth="1"/>
    <col min="12033" max="12033" width="14.5703125" style="12" customWidth="1"/>
    <col min="12034" max="12034" width="13.85546875" style="12" customWidth="1"/>
    <col min="12035" max="12285" width="9.140625" style="12"/>
    <col min="12286" max="12286" width="9.7109375" style="12" customWidth="1"/>
    <col min="12287" max="12287" width="29" style="12" customWidth="1"/>
    <col min="12288" max="12288" width="12.140625" style="12" customWidth="1"/>
    <col min="12289" max="12289" width="14.5703125" style="12" customWidth="1"/>
    <col min="12290" max="12290" width="13.85546875" style="12" customWidth="1"/>
    <col min="12291" max="12541" width="9.140625" style="12"/>
    <col min="12542" max="12542" width="9.7109375" style="12" customWidth="1"/>
    <col min="12543" max="12543" width="29" style="12" customWidth="1"/>
    <col min="12544" max="12544" width="12.140625" style="12" customWidth="1"/>
    <col min="12545" max="12545" width="14.5703125" style="12" customWidth="1"/>
    <col min="12546" max="12546" width="13.85546875" style="12" customWidth="1"/>
    <col min="12547" max="12797" width="9.140625" style="12"/>
    <col min="12798" max="12798" width="9.7109375" style="12" customWidth="1"/>
    <col min="12799" max="12799" width="29" style="12" customWidth="1"/>
    <col min="12800" max="12800" width="12.140625" style="12" customWidth="1"/>
    <col min="12801" max="12801" width="14.5703125" style="12" customWidth="1"/>
    <col min="12802" max="12802" width="13.85546875" style="12" customWidth="1"/>
    <col min="12803" max="13053" width="9.140625" style="12"/>
    <col min="13054" max="13054" width="9.7109375" style="12" customWidth="1"/>
    <col min="13055" max="13055" width="29" style="12" customWidth="1"/>
    <col min="13056" max="13056" width="12.140625" style="12" customWidth="1"/>
    <col min="13057" max="13057" width="14.5703125" style="12" customWidth="1"/>
    <col min="13058" max="13058" width="13.85546875" style="12" customWidth="1"/>
    <col min="13059" max="13309" width="9.140625" style="12"/>
    <col min="13310" max="13310" width="9.7109375" style="12" customWidth="1"/>
    <col min="13311" max="13311" width="29" style="12" customWidth="1"/>
    <col min="13312" max="13312" width="12.140625" style="12" customWidth="1"/>
    <col min="13313" max="13313" width="14.5703125" style="12" customWidth="1"/>
    <col min="13314" max="13314" width="13.85546875" style="12" customWidth="1"/>
    <col min="13315" max="13565" width="9.140625" style="12"/>
    <col min="13566" max="13566" width="9.7109375" style="12" customWidth="1"/>
    <col min="13567" max="13567" width="29" style="12" customWidth="1"/>
    <col min="13568" max="13568" width="12.140625" style="12" customWidth="1"/>
    <col min="13569" max="13569" width="14.5703125" style="12" customWidth="1"/>
    <col min="13570" max="13570" width="13.85546875" style="12" customWidth="1"/>
    <col min="13571" max="13821" width="9.140625" style="12"/>
    <col min="13822" max="13822" width="9.7109375" style="12" customWidth="1"/>
    <col min="13823" max="13823" width="29" style="12" customWidth="1"/>
    <col min="13824" max="13824" width="12.140625" style="12" customWidth="1"/>
    <col min="13825" max="13825" width="14.5703125" style="12" customWidth="1"/>
    <col min="13826" max="13826" width="13.85546875" style="12" customWidth="1"/>
    <col min="13827" max="14077" width="9.140625" style="12"/>
    <col min="14078" max="14078" width="9.7109375" style="12" customWidth="1"/>
    <col min="14079" max="14079" width="29" style="12" customWidth="1"/>
    <col min="14080" max="14080" width="12.140625" style="12" customWidth="1"/>
    <col min="14081" max="14081" width="14.5703125" style="12" customWidth="1"/>
    <col min="14082" max="14082" width="13.85546875" style="12" customWidth="1"/>
    <col min="14083" max="14333" width="9.140625" style="12"/>
    <col min="14334" max="14334" width="9.7109375" style="12" customWidth="1"/>
    <col min="14335" max="14335" width="29" style="12" customWidth="1"/>
    <col min="14336" max="14336" width="12.140625" style="12" customWidth="1"/>
    <col min="14337" max="14337" width="14.5703125" style="12" customWidth="1"/>
    <col min="14338" max="14338" width="13.85546875" style="12" customWidth="1"/>
    <col min="14339" max="14589" width="9.140625" style="12"/>
    <col min="14590" max="14590" width="9.7109375" style="12" customWidth="1"/>
    <col min="14591" max="14591" width="29" style="12" customWidth="1"/>
    <col min="14592" max="14592" width="12.140625" style="12" customWidth="1"/>
    <col min="14593" max="14593" width="14.5703125" style="12" customWidth="1"/>
    <col min="14594" max="14594" width="13.85546875" style="12" customWidth="1"/>
    <col min="14595" max="14845" width="9.140625" style="12"/>
    <col min="14846" max="14846" width="9.7109375" style="12" customWidth="1"/>
    <col min="14847" max="14847" width="29" style="12" customWidth="1"/>
    <col min="14848" max="14848" width="12.140625" style="12" customWidth="1"/>
    <col min="14849" max="14849" width="14.5703125" style="12" customWidth="1"/>
    <col min="14850" max="14850" width="13.85546875" style="12" customWidth="1"/>
    <col min="14851" max="15101" width="9.140625" style="12"/>
    <col min="15102" max="15102" width="9.7109375" style="12" customWidth="1"/>
    <col min="15103" max="15103" width="29" style="12" customWidth="1"/>
    <col min="15104" max="15104" width="12.140625" style="12" customWidth="1"/>
    <col min="15105" max="15105" width="14.5703125" style="12" customWidth="1"/>
    <col min="15106" max="15106" width="13.85546875" style="12" customWidth="1"/>
    <col min="15107" max="15357" width="9.140625" style="12"/>
    <col min="15358" max="15358" width="9.7109375" style="12" customWidth="1"/>
    <col min="15359" max="15359" width="29" style="12" customWidth="1"/>
    <col min="15360" max="15360" width="12.140625" style="12" customWidth="1"/>
    <col min="15361" max="15361" width="14.5703125" style="12" customWidth="1"/>
    <col min="15362" max="15362" width="13.85546875" style="12" customWidth="1"/>
    <col min="15363" max="15613" width="9.140625" style="12"/>
    <col min="15614" max="15614" width="9.7109375" style="12" customWidth="1"/>
    <col min="15615" max="15615" width="29" style="12" customWidth="1"/>
    <col min="15616" max="15616" width="12.140625" style="12" customWidth="1"/>
    <col min="15617" max="15617" width="14.5703125" style="12" customWidth="1"/>
    <col min="15618" max="15618" width="13.85546875" style="12" customWidth="1"/>
    <col min="15619" max="15869" width="9.140625" style="12"/>
    <col min="15870" max="15870" width="9.7109375" style="12" customWidth="1"/>
    <col min="15871" max="15871" width="29" style="12" customWidth="1"/>
    <col min="15872" max="15872" width="12.140625" style="12" customWidth="1"/>
    <col min="15873" max="15873" width="14.5703125" style="12" customWidth="1"/>
    <col min="15874" max="15874" width="13.85546875" style="12" customWidth="1"/>
    <col min="15875" max="16125" width="9.140625" style="12"/>
    <col min="16126" max="16126" width="9.7109375" style="12" customWidth="1"/>
    <col min="16127" max="16127" width="29" style="12" customWidth="1"/>
    <col min="16128" max="16128" width="12.140625" style="12" customWidth="1"/>
    <col min="16129" max="16129" width="14.5703125" style="12" customWidth="1"/>
    <col min="16130" max="16130" width="13.85546875" style="12" customWidth="1"/>
    <col min="16131" max="16384" width="9.140625" style="12"/>
  </cols>
  <sheetData>
    <row r="1" spans="1:74" ht="15" customHeight="1" x14ac:dyDescent="0.25">
      <c r="A1" s="1" t="s">
        <v>0</v>
      </c>
      <c r="B1" s="11" t="s">
        <v>1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</row>
    <row r="2" spans="1:74" x14ac:dyDescent="0.25">
      <c r="A2" s="1" t="s">
        <v>2</v>
      </c>
      <c r="B2" s="2" t="s">
        <v>3</v>
      </c>
      <c r="C2" s="11" t="s">
        <v>4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4" ht="15" customHeight="1" x14ac:dyDescent="0.25">
      <c r="A3" s="1" t="s">
        <v>5</v>
      </c>
      <c r="B3" s="2" t="s">
        <v>6</v>
      </c>
      <c r="C3" s="8" t="s">
        <v>7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4" x14ac:dyDescent="0.25">
      <c r="A4" s="11" t="s">
        <v>149</v>
      </c>
      <c r="B4" s="5"/>
      <c r="C4" s="5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</row>
    <row r="5" spans="1:74" x14ac:dyDescent="0.25">
      <c r="A5" s="11"/>
      <c r="B5" s="5"/>
      <c r="C5" s="5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</row>
    <row r="6" spans="1:74" x14ac:dyDescent="0.25">
      <c r="A6" s="11"/>
      <c r="B6" s="11"/>
      <c r="C6" s="11" t="s">
        <v>8</v>
      </c>
      <c r="D6" s="3" t="s">
        <v>9</v>
      </c>
      <c r="E6" s="3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1" t="s">
        <v>18</v>
      </c>
      <c r="N6" s="11" t="s">
        <v>19</v>
      </c>
      <c r="O6" s="11" t="s">
        <v>20</v>
      </c>
      <c r="P6" s="11" t="s">
        <v>21</v>
      </c>
      <c r="Q6" s="11" t="s">
        <v>22</v>
      </c>
      <c r="R6" s="11" t="s">
        <v>23</v>
      </c>
      <c r="S6" s="11" t="s">
        <v>24</v>
      </c>
      <c r="T6" s="11" t="s">
        <v>25</v>
      </c>
      <c r="U6" s="11" t="s">
        <v>26</v>
      </c>
      <c r="V6" s="11" t="s">
        <v>27</v>
      </c>
      <c r="W6" s="11" t="s">
        <v>28</v>
      </c>
      <c r="X6" s="11" t="s">
        <v>29</v>
      </c>
      <c r="Y6" s="11" t="s">
        <v>30</v>
      </c>
      <c r="Z6" s="11" t="s">
        <v>31</v>
      </c>
      <c r="AA6" s="11" t="s">
        <v>32</v>
      </c>
      <c r="AB6" s="11" t="s">
        <v>33</v>
      </c>
      <c r="AC6" s="11" t="s">
        <v>34</v>
      </c>
      <c r="AD6" s="11" t="s">
        <v>35</v>
      </c>
      <c r="AE6" s="11" t="s">
        <v>36</v>
      </c>
      <c r="AF6" s="11" t="s">
        <v>37</v>
      </c>
      <c r="AG6" s="11" t="s">
        <v>38</v>
      </c>
      <c r="AH6" s="11" t="s">
        <v>39</v>
      </c>
      <c r="AI6" s="11" t="s">
        <v>40</v>
      </c>
      <c r="AJ6" s="11" t="s">
        <v>41</v>
      </c>
      <c r="AK6" s="11" t="s">
        <v>42</v>
      </c>
      <c r="AL6" s="11" t="s">
        <v>43</v>
      </c>
      <c r="AM6" s="11" t="s">
        <v>44</v>
      </c>
      <c r="AN6" s="11" t="s">
        <v>45</v>
      </c>
      <c r="AO6" s="11" t="s">
        <v>46</v>
      </c>
      <c r="AP6" s="11" t="s">
        <v>47</v>
      </c>
      <c r="AQ6" s="11" t="s">
        <v>48</v>
      </c>
      <c r="AR6" s="11" t="s">
        <v>49</v>
      </c>
      <c r="AS6" s="11" t="s">
        <v>50</v>
      </c>
      <c r="AT6" s="11" t="s">
        <v>51</v>
      </c>
      <c r="AU6" s="11" t="s">
        <v>52</v>
      </c>
      <c r="AV6" s="11" t="s">
        <v>53</v>
      </c>
      <c r="AW6" s="11" t="s">
        <v>54</v>
      </c>
      <c r="AX6" s="11" t="s">
        <v>55</v>
      </c>
      <c r="AY6" s="11" t="s">
        <v>56</v>
      </c>
      <c r="AZ6" s="11" t="s">
        <v>57</v>
      </c>
      <c r="BA6" s="11" t="s">
        <v>58</v>
      </c>
      <c r="BB6" s="11" t="s">
        <v>59</v>
      </c>
      <c r="BC6" s="11" t="s">
        <v>60</v>
      </c>
      <c r="BD6" s="11" t="s">
        <v>61</v>
      </c>
      <c r="BE6" s="11" t="s">
        <v>62</v>
      </c>
      <c r="BF6" s="11" t="s">
        <v>63</v>
      </c>
      <c r="BG6" s="11" t="s">
        <v>64</v>
      </c>
      <c r="BH6" s="11" t="s">
        <v>65</v>
      </c>
      <c r="BI6" s="11" t="s">
        <v>66</v>
      </c>
      <c r="BJ6" s="11" t="s">
        <v>67</v>
      </c>
      <c r="BK6" s="11" t="s">
        <v>68</v>
      </c>
      <c r="BL6" s="11" t="s">
        <v>69</v>
      </c>
      <c r="BM6" s="11" t="s">
        <v>70</v>
      </c>
      <c r="BN6" s="11" t="s">
        <v>71</v>
      </c>
      <c r="BO6" s="11" t="s">
        <v>72</v>
      </c>
      <c r="BP6" s="11" t="s">
        <v>73</v>
      </c>
      <c r="BQ6" s="11" t="s">
        <v>74</v>
      </c>
      <c r="BR6" s="11" t="s">
        <v>75</v>
      </c>
      <c r="BS6" s="11" t="s">
        <v>76</v>
      </c>
      <c r="BT6" s="11" t="s">
        <v>77</v>
      </c>
      <c r="BV6" s="12" t="s">
        <v>257</v>
      </c>
    </row>
    <row r="7" spans="1:74" s="13" customFormat="1" x14ac:dyDescent="0.25">
      <c r="A7" s="4" t="s">
        <v>78</v>
      </c>
      <c r="B7" s="4" t="s">
        <v>150</v>
      </c>
      <c r="C7" s="13" t="s">
        <v>79</v>
      </c>
      <c r="D7" s="7" t="s">
        <v>80</v>
      </c>
      <c r="E7" s="13" t="s">
        <v>81</v>
      </c>
      <c r="F7" s="13" t="s">
        <v>82</v>
      </c>
      <c r="G7" s="13" t="s">
        <v>83</v>
      </c>
      <c r="H7" s="13" t="s">
        <v>84</v>
      </c>
      <c r="I7" s="13" t="s">
        <v>85</v>
      </c>
      <c r="J7" s="13" t="s">
        <v>86</v>
      </c>
      <c r="K7" s="13" t="s">
        <v>87</v>
      </c>
      <c r="L7" s="13" t="s">
        <v>88</v>
      </c>
      <c r="M7" s="13" t="s">
        <v>89</v>
      </c>
      <c r="N7" s="13" t="s">
        <v>90</v>
      </c>
      <c r="O7" s="13" t="s">
        <v>91</v>
      </c>
      <c r="P7" s="13" t="s">
        <v>92</v>
      </c>
      <c r="Q7" s="13" t="s">
        <v>93</v>
      </c>
      <c r="R7" s="13" t="s">
        <v>94</v>
      </c>
      <c r="S7" s="13" t="s">
        <v>95</v>
      </c>
      <c r="T7" s="13" t="s">
        <v>96</v>
      </c>
      <c r="U7" s="13" t="s">
        <v>97</v>
      </c>
      <c r="V7" s="13" t="s">
        <v>98</v>
      </c>
      <c r="W7" s="13" t="s">
        <v>99</v>
      </c>
      <c r="X7" s="13" t="s">
        <v>100</v>
      </c>
      <c r="Y7" s="13" t="s">
        <v>101</v>
      </c>
      <c r="Z7" s="13" t="s">
        <v>102</v>
      </c>
      <c r="AA7" s="13" t="s">
        <v>103</v>
      </c>
      <c r="AB7" s="13" t="s">
        <v>104</v>
      </c>
      <c r="AC7" s="13" t="s">
        <v>105</v>
      </c>
      <c r="AD7" s="13" t="s">
        <v>106</v>
      </c>
      <c r="AE7" s="13" t="s">
        <v>107</v>
      </c>
      <c r="AF7" s="13" t="s">
        <v>108</v>
      </c>
      <c r="AG7" s="13" t="s">
        <v>109</v>
      </c>
      <c r="AH7" s="13" t="s">
        <v>110</v>
      </c>
      <c r="AI7" s="13" t="s">
        <v>111</v>
      </c>
      <c r="AJ7" s="13" t="s">
        <v>112</v>
      </c>
      <c r="AK7" s="13" t="s">
        <v>113</v>
      </c>
      <c r="AL7" s="13" t="s">
        <v>114</v>
      </c>
      <c r="AM7" s="13" t="s">
        <v>115</v>
      </c>
      <c r="AN7" s="13" t="s">
        <v>116</v>
      </c>
      <c r="AO7" s="13" t="s">
        <v>117</v>
      </c>
      <c r="AP7" s="13" t="s">
        <v>118</v>
      </c>
      <c r="AQ7" s="13" t="s">
        <v>119</v>
      </c>
      <c r="AR7" s="13" t="s">
        <v>120</v>
      </c>
      <c r="AS7" s="13" t="s">
        <v>121</v>
      </c>
      <c r="AT7" s="13" t="s">
        <v>122</v>
      </c>
      <c r="AU7" s="13" t="s">
        <v>123</v>
      </c>
      <c r="AV7" s="13" t="s">
        <v>124</v>
      </c>
      <c r="AW7" s="13" t="s">
        <v>125</v>
      </c>
      <c r="AX7" s="13" t="s">
        <v>126</v>
      </c>
      <c r="AY7" s="13" t="s">
        <v>127</v>
      </c>
      <c r="AZ7" s="13" t="s">
        <v>128</v>
      </c>
      <c r="BA7" s="13" t="s">
        <v>129</v>
      </c>
      <c r="BB7" s="13" t="s">
        <v>130</v>
      </c>
      <c r="BC7" s="13" t="s">
        <v>131</v>
      </c>
      <c r="BD7" s="13" t="s">
        <v>132</v>
      </c>
      <c r="BE7" s="13" t="s">
        <v>133</v>
      </c>
      <c r="BF7" s="13" t="s">
        <v>134</v>
      </c>
      <c r="BG7" s="13" t="s">
        <v>135</v>
      </c>
      <c r="BH7" s="13" t="s">
        <v>136</v>
      </c>
      <c r="BI7" s="13" t="s">
        <v>137</v>
      </c>
      <c r="BJ7" s="13" t="s">
        <v>138</v>
      </c>
      <c r="BK7" s="13" t="s">
        <v>139</v>
      </c>
      <c r="BL7" s="13" t="s">
        <v>140</v>
      </c>
      <c r="BM7" s="13" t="s">
        <v>141</v>
      </c>
      <c r="BN7" s="13" t="s">
        <v>142</v>
      </c>
      <c r="BO7" s="13" t="s">
        <v>143</v>
      </c>
      <c r="BP7" s="13" t="s">
        <v>144</v>
      </c>
      <c r="BQ7" s="13" t="s">
        <v>145</v>
      </c>
      <c r="BR7" s="13" t="s">
        <v>146</v>
      </c>
      <c r="BS7" s="13" t="s">
        <v>147</v>
      </c>
      <c r="BT7" s="13" t="s">
        <v>148</v>
      </c>
    </row>
    <row r="8" spans="1:74" x14ac:dyDescent="0.25">
      <c r="A8" s="6">
        <v>41393</v>
      </c>
      <c r="B8" s="9" t="s">
        <v>184</v>
      </c>
      <c r="C8" s="14">
        <v>261.40879999999999</v>
      </c>
      <c r="D8" s="14">
        <v>269.2756</v>
      </c>
      <c r="E8" s="14">
        <v>534.91279999999995</v>
      </c>
      <c r="F8" s="14">
        <v>222.58600000000001</v>
      </c>
      <c r="G8" s="14">
        <v>382.59200000000004</v>
      </c>
      <c r="H8" s="14">
        <v>24.119600000000002</v>
      </c>
      <c r="I8" s="14">
        <v>15.655999999999999</v>
      </c>
      <c r="J8" s="14" t="s">
        <v>152</v>
      </c>
      <c r="K8" s="14" t="s">
        <v>152</v>
      </c>
      <c r="L8" s="14" t="s">
        <v>151</v>
      </c>
      <c r="M8" s="14" t="s">
        <v>151</v>
      </c>
      <c r="N8" s="14" t="s">
        <v>151</v>
      </c>
      <c r="O8" s="14" t="s">
        <v>151</v>
      </c>
      <c r="P8" s="14" t="s">
        <v>151</v>
      </c>
      <c r="Q8" s="14" t="s">
        <v>151</v>
      </c>
      <c r="R8" s="14" t="s">
        <v>151</v>
      </c>
      <c r="S8" s="14">
        <v>17.096799999999998</v>
      </c>
      <c r="T8" s="14" t="s">
        <v>151</v>
      </c>
      <c r="U8" s="14" t="s">
        <v>151</v>
      </c>
      <c r="V8" s="14" t="s">
        <v>151</v>
      </c>
      <c r="W8" s="14" t="s">
        <v>152</v>
      </c>
      <c r="X8" s="14" t="s">
        <v>151</v>
      </c>
      <c r="Y8" s="14" t="s">
        <v>151</v>
      </c>
      <c r="Z8" s="14">
        <v>3.3295999999999997</v>
      </c>
      <c r="AA8" s="14">
        <v>154.09479999999999</v>
      </c>
      <c r="AB8" s="14" t="s">
        <v>152</v>
      </c>
      <c r="AC8" s="14" t="s">
        <v>151</v>
      </c>
      <c r="AD8" s="14">
        <v>11.475999999999999</v>
      </c>
      <c r="AE8" s="14">
        <v>11.457599999999999</v>
      </c>
      <c r="AF8" s="14">
        <v>276.12079999999997</v>
      </c>
      <c r="AG8" s="14" t="s">
        <v>152</v>
      </c>
      <c r="AH8" s="14">
        <v>52.407600000000002</v>
      </c>
      <c r="AI8" s="14" t="s">
        <v>151</v>
      </c>
      <c r="AJ8" s="14" t="s">
        <v>151</v>
      </c>
      <c r="AK8" s="14" t="s">
        <v>152</v>
      </c>
      <c r="AL8" s="14">
        <v>30.934399999999997</v>
      </c>
      <c r="AM8" s="14" t="s">
        <v>152</v>
      </c>
      <c r="AN8" s="14" t="s">
        <v>151</v>
      </c>
      <c r="AO8" s="14" t="s">
        <v>151</v>
      </c>
      <c r="AP8" s="14" t="s">
        <v>151</v>
      </c>
      <c r="AQ8" s="14" t="s">
        <v>151</v>
      </c>
      <c r="AR8" s="14" t="s">
        <v>151</v>
      </c>
      <c r="AS8" s="14">
        <v>131.41839999999999</v>
      </c>
      <c r="AT8" s="14">
        <v>123.4692</v>
      </c>
      <c r="AU8" s="14">
        <v>126.4828</v>
      </c>
      <c r="AV8" s="14" t="s">
        <v>152</v>
      </c>
      <c r="AW8" s="14">
        <v>22.343999999999998</v>
      </c>
      <c r="AX8" s="14">
        <v>28.2684</v>
      </c>
      <c r="AY8" s="14">
        <v>12.5268</v>
      </c>
      <c r="AZ8" s="14">
        <v>12.2768</v>
      </c>
      <c r="BA8" s="14" t="s">
        <v>152</v>
      </c>
      <c r="BB8" s="14">
        <v>17.3188</v>
      </c>
      <c r="BC8" s="14" t="s">
        <v>151</v>
      </c>
      <c r="BD8" s="14" t="s">
        <v>151</v>
      </c>
      <c r="BE8" s="14" t="s">
        <v>151</v>
      </c>
      <c r="BF8" s="14" t="s">
        <v>151</v>
      </c>
      <c r="BG8" s="14" t="s">
        <v>151</v>
      </c>
      <c r="BH8" s="14" t="s">
        <v>151</v>
      </c>
      <c r="BI8" s="14" t="s">
        <v>151</v>
      </c>
      <c r="BJ8" s="14" t="s">
        <v>151</v>
      </c>
      <c r="BK8" s="14" t="s">
        <v>151</v>
      </c>
      <c r="BL8" s="14" t="s">
        <v>151</v>
      </c>
      <c r="BM8" s="14" t="s">
        <v>151</v>
      </c>
      <c r="BN8" s="14" t="s">
        <v>151</v>
      </c>
      <c r="BO8" s="14" t="s">
        <v>151</v>
      </c>
      <c r="BP8" s="14" t="s">
        <v>151</v>
      </c>
      <c r="BQ8" s="14" t="s">
        <v>151</v>
      </c>
      <c r="BR8" s="14" t="s">
        <v>151</v>
      </c>
      <c r="BS8" s="14" t="s">
        <v>151</v>
      </c>
      <c r="BT8" s="14" t="s">
        <v>151</v>
      </c>
      <c r="BU8" s="9"/>
      <c r="BV8" s="14">
        <f t="shared" ref="BV8:BV39" si="0">SUM(C8:BT8)</f>
        <v>2741.5736000000006</v>
      </c>
    </row>
    <row r="9" spans="1:74" x14ac:dyDescent="0.25">
      <c r="A9" s="10">
        <v>41876</v>
      </c>
      <c r="B9" s="9" t="s">
        <v>185</v>
      </c>
      <c r="C9" s="14">
        <v>396.86066666666665</v>
      </c>
      <c r="D9" s="14">
        <v>293.35626666666667</v>
      </c>
      <c r="E9" s="14">
        <v>739.29173333333313</v>
      </c>
      <c r="F9" s="14">
        <v>372.17720000000003</v>
      </c>
      <c r="G9" s="14">
        <v>784.30666666666673</v>
      </c>
      <c r="H9" s="14">
        <v>40.230666666666664</v>
      </c>
      <c r="I9" s="14">
        <v>8.4328000000000003</v>
      </c>
      <c r="J9" s="14" t="s">
        <v>151</v>
      </c>
      <c r="K9" s="14" t="s">
        <v>151</v>
      </c>
      <c r="L9" s="14" t="s">
        <v>151</v>
      </c>
      <c r="M9" s="14" t="s">
        <v>151</v>
      </c>
      <c r="N9" s="14" t="s">
        <v>151</v>
      </c>
      <c r="O9" s="14" t="s">
        <v>151</v>
      </c>
      <c r="P9" s="14" t="s">
        <v>151</v>
      </c>
      <c r="Q9" s="14" t="s">
        <v>151</v>
      </c>
      <c r="R9" s="14" t="s">
        <v>151</v>
      </c>
      <c r="S9" s="14">
        <v>650.98586666666665</v>
      </c>
      <c r="T9" s="14">
        <v>166.73639999999997</v>
      </c>
      <c r="U9" s="14">
        <v>5.7976000000000001</v>
      </c>
      <c r="V9" s="14" t="s">
        <v>151</v>
      </c>
      <c r="W9" s="14">
        <v>3.8968000000000003</v>
      </c>
      <c r="X9" s="14" t="s">
        <v>151</v>
      </c>
      <c r="Y9" s="14" t="s">
        <v>151</v>
      </c>
      <c r="Z9" s="14">
        <v>14.434533333333334</v>
      </c>
      <c r="AA9" s="14">
        <v>2270.9006666666664</v>
      </c>
      <c r="AB9" s="14">
        <v>211.66120000000001</v>
      </c>
      <c r="AC9" s="14" t="s">
        <v>152</v>
      </c>
      <c r="AD9" s="14">
        <v>31.132000000000001</v>
      </c>
      <c r="AE9" s="14">
        <v>19.98653333333333</v>
      </c>
      <c r="AF9" s="14">
        <v>603.43533333333335</v>
      </c>
      <c r="AG9" s="14">
        <v>3.4318</v>
      </c>
      <c r="AH9" s="14">
        <v>123.8308</v>
      </c>
      <c r="AI9" s="14" t="s">
        <v>151</v>
      </c>
      <c r="AJ9" s="14" t="s">
        <v>151</v>
      </c>
      <c r="AK9" s="14" t="s">
        <v>152</v>
      </c>
      <c r="AL9" s="14">
        <v>161.98919999999998</v>
      </c>
      <c r="AM9" s="14">
        <v>52.759866666666674</v>
      </c>
      <c r="AN9" s="14" t="s">
        <v>152</v>
      </c>
      <c r="AO9" s="14" t="s">
        <v>152</v>
      </c>
      <c r="AP9" s="14">
        <v>2.3780000000000001</v>
      </c>
      <c r="AQ9" s="14" t="s">
        <v>151</v>
      </c>
      <c r="AR9" s="14" t="s">
        <v>152</v>
      </c>
      <c r="AS9" s="14">
        <v>384.85680000000002</v>
      </c>
      <c r="AT9" s="14">
        <v>436.06613333333331</v>
      </c>
      <c r="AU9" s="14">
        <v>484.94039999999995</v>
      </c>
      <c r="AV9" s="14">
        <v>34.778799999999997</v>
      </c>
      <c r="AW9" s="14">
        <v>266.9117333333333</v>
      </c>
      <c r="AX9" s="14">
        <v>84.624000000000009</v>
      </c>
      <c r="AY9" s="14">
        <v>62.068533333333328</v>
      </c>
      <c r="AZ9" s="14">
        <v>60.319066666666664</v>
      </c>
      <c r="BA9" s="14">
        <v>7.8846666666666652</v>
      </c>
      <c r="BB9" s="14">
        <v>97.161466666666669</v>
      </c>
      <c r="BC9" s="14" t="s">
        <v>151</v>
      </c>
      <c r="BD9" s="14" t="s">
        <v>151</v>
      </c>
      <c r="BE9" s="14" t="s">
        <v>151</v>
      </c>
      <c r="BF9" s="14" t="s">
        <v>151</v>
      </c>
      <c r="BG9" s="14" t="s">
        <v>151</v>
      </c>
      <c r="BH9" s="14" t="s">
        <v>151</v>
      </c>
      <c r="BI9" s="14" t="s">
        <v>151</v>
      </c>
      <c r="BJ9" s="14" t="s">
        <v>151</v>
      </c>
      <c r="BK9" s="14" t="s">
        <v>151</v>
      </c>
      <c r="BL9" s="14" t="s">
        <v>151</v>
      </c>
      <c r="BM9" s="14" t="s">
        <v>151</v>
      </c>
      <c r="BN9" s="14" t="s">
        <v>151</v>
      </c>
      <c r="BO9" s="14" t="s">
        <v>151</v>
      </c>
      <c r="BP9" s="14" t="s">
        <v>151</v>
      </c>
      <c r="BQ9" s="14" t="s">
        <v>151</v>
      </c>
      <c r="BR9" s="14" t="s">
        <v>151</v>
      </c>
      <c r="BS9" s="14" t="s">
        <v>151</v>
      </c>
      <c r="BT9" s="14" t="s">
        <v>151</v>
      </c>
      <c r="BU9" s="9"/>
      <c r="BV9" s="14">
        <f t="shared" si="0"/>
        <v>8877.6241999999984</v>
      </c>
    </row>
    <row r="10" spans="1:74" x14ac:dyDescent="0.25">
      <c r="A10" s="6">
        <v>41407</v>
      </c>
      <c r="B10" s="9" t="s">
        <v>161</v>
      </c>
      <c r="C10" s="14">
        <v>439.70946666666669</v>
      </c>
      <c r="D10" s="14">
        <v>313.19920000000002</v>
      </c>
      <c r="E10" s="14">
        <v>544.84720000000004</v>
      </c>
      <c r="F10" s="14">
        <v>236.37213333333332</v>
      </c>
      <c r="G10" s="14">
        <v>255.4444</v>
      </c>
      <c r="H10" s="14">
        <v>29.509199999999996</v>
      </c>
      <c r="I10" s="14">
        <v>3.5207999999999999</v>
      </c>
      <c r="J10" s="14" t="s">
        <v>152</v>
      </c>
      <c r="K10" s="14" t="s">
        <v>151</v>
      </c>
      <c r="L10" s="14" t="s">
        <v>151</v>
      </c>
      <c r="M10" s="14" t="s">
        <v>151</v>
      </c>
      <c r="N10" s="14" t="s">
        <v>151</v>
      </c>
      <c r="O10" s="14" t="s">
        <v>151</v>
      </c>
      <c r="P10" s="14" t="s">
        <v>151</v>
      </c>
      <c r="Q10" s="14" t="s">
        <v>151</v>
      </c>
      <c r="R10" s="14" t="s">
        <v>151</v>
      </c>
      <c r="S10" s="14">
        <v>264.77626666666669</v>
      </c>
      <c r="T10" s="14" t="s">
        <v>152</v>
      </c>
      <c r="U10" s="14" t="s">
        <v>151</v>
      </c>
      <c r="V10" s="14" t="s">
        <v>151</v>
      </c>
      <c r="W10" s="14" t="s">
        <v>152</v>
      </c>
      <c r="X10" s="14" t="s">
        <v>152</v>
      </c>
      <c r="Y10" s="14" t="s">
        <v>151</v>
      </c>
      <c r="Z10" s="14">
        <v>3.0248000000000004</v>
      </c>
      <c r="AA10" s="14">
        <v>497.93906666666663</v>
      </c>
      <c r="AB10" s="14">
        <v>13.3688</v>
      </c>
      <c r="AC10" s="14" t="s">
        <v>151</v>
      </c>
      <c r="AD10" s="14">
        <v>19.087733333333333</v>
      </c>
      <c r="AE10" s="14">
        <v>5.3849333333333336</v>
      </c>
      <c r="AF10" s="14">
        <v>196.23</v>
      </c>
      <c r="AG10" s="14" t="s">
        <v>152</v>
      </c>
      <c r="AH10" s="14">
        <v>46.984266666666663</v>
      </c>
      <c r="AI10" s="14" t="s">
        <v>151</v>
      </c>
      <c r="AJ10" s="14" t="s">
        <v>151</v>
      </c>
      <c r="AK10" s="14" t="s">
        <v>152</v>
      </c>
      <c r="AL10" s="14">
        <v>66.543999999999997</v>
      </c>
      <c r="AM10" s="14" t="s">
        <v>152</v>
      </c>
      <c r="AN10" s="14" t="s">
        <v>151</v>
      </c>
      <c r="AO10" s="14" t="s">
        <v>151</v>
      </c>
      <c r="AP10" s="14" t="s">
        <v>151</v>
      </c>
      <c r="AQ10" s="14" t="s">
        <v>151</v>
      </c>
      <c r="AR10" s="14" t="s">
        <v>151</v>
      </c>
      <c r="AS10" s="14">
        <v>51.676799999999993</v>
      </c>
      <c r="AT10" s="14">
        <v>35.172266666666665</v>
      </c>
      <c r="AU10" s="14">
        <v>31.635466666666662</v>
      </c>
      <c r="AV10" s="14" t="s">
        <v>152</v>
      </c>
      <c r="AW10" s="14">
        <v>10.036666666666667</v>
      </c>
      <c r="AX10" s="14">
        <v>2.7433333333333336</v>
      </c>
      <c r="AY10" s="14" t="s">
        <v>152</v>
      </c>
      <c r="AZ10" s="14" t="s">
        <v>152</v>
      </c>
      <c r="BA10" s="14" t="s">
        <v>152</v>
      </c>
      <c r="BB10" s="14">
        <v>3.3843999999999994</v>
      </c>
      <c r="BC10" s="14" t="s">
        <v>151</v>
      </c>
      <c r="BD10" s="14" t="s">
        <v>151</v>
      </c>
      <c r="BE10" s="14" t="s">
        <v>151</v>
      </c>
      <c r="BF10" s="14" t="s">
        <v>151</v>
      </c>
      <c r="BG10" s="14" t="s">
        <v>151</v>
      </c>
      <c r="BH10" s="14" t="s">
        <v>151</v>
      </c>
      <c r="BI10" s="14" t="s">
        <v>151</v>
      </c>
      <c r="BJ10" s="14" t="s">
        <v>151</v>
      </c>
      <c r="BK10" s="14" t="s">
        <v>151</v>
      </c>
      <c r="BL10" s="14" t="s">
        <v>152</v>
      </c>
      <c r="BM10" s="14" t="s">
        <v>151</v>
      </c>
      <c r="BN10" s="14" t="s">
        <v>151</v>
      </c>
      <c r="BO10" s="14" t="s">
        <v>151</v>
      </c>
      <c r="BP10" s="14" t="s">
        <v>151</v>
      </c>
      <c r="BQ10" s="14" t="s">
        <v>151</v>
      </c>
      <c r="BR10" s="14" t="s">
        <v>151</v>
      </c>
      <c r="BS10" s="14" t="s">
        <v>151</v>
      </c>
      <c r="BT10" s="14" t="s">
        <v>151</v>
      </c>
      <c r="BU10" s="9"/>
      <c r="BV10" s="14">
        <f t="shared" si="0"/>
        <v>3070.5912000000008</v>
      </c>
    </row>
    <row r="11" spans="1:74" x14ac:dyDescent="0.25">
      <c r="A11" s="6">
        <v>41661</v>
      </c>
      <c r="B11" s="9" t="s">
        <v>162</v>
      </c>
      <c r="C11" s="14">
        <v>646.12199999999996</v>
      </c>
      <c r="D11" s="14">
        <v>302.17079999999999</v>
      </c>
      <c r="E11" s="14">
        <v>666.57799999999997</v>
      </c>
      <c r="F11" s="14">
        <v>314.55160000000001</v>
      </c>
      <c r="G11" s="14">
        <v>271.83479999999997</v>
      </c>
      <c r="H11" s="14">
        <v>9.9152000000000005</v>
      </c>
      <c r="I11" s="14">
        <v>3.5595999999999997</v>
      </c>
      <c r="J11" s="14" t="s">
        <v>151</v>
      </c>
      <c r="K11" s="14" t="s">
        <v>151</v>
      </c>
      <c r="L11" s="14" t="s">
        <v>151</v>
      </c>
      <c r="M11" s="14" t="s">
        <v>151</v>
      </c>
      <c r="N11" s="14" t="s">
        <v>151</v>
      </c>
      <c r="O11" s="14" t="s">
        <v>151</v>
      </c>
      <c r="P11" s="14" t="s">
        <v>151</v>
      </c>
      <c r="Q11" s="14" t="s">
        <v>151</v>
      </c>
      <c r="R11" s="14">
        <v>17.2196</v>
      </c>
      <c r="S11" s="14">
        <v>961.67729999999995</v>
      </c>
      <c r="T11" s="14">
        <v>30.983599999999999</v>
      </c>
      <c r="U11" s="14" t="s">
        <v>151</v>
      </c>
      <c r="V11" s="14" t="s">
        <v>151</v>
      </c>
      <c r="W11" s="14">
        <v>6.9615999999999998</v>
      </c>
      <c r="X11" s="14" t="s">
        <v>151</v>
      </c>
      <c r="Y11" s="14" t="s">
        <v>151</v>
      </c>
      <c r="Z11" s="14">
        <v>30.603199999999998</v>
      </c>
      <c r="AA11" s="14">
        <v>1517.866</v>
      </c>
      <c r="AB11" s="14">
        <v>38.405200000000001</v>
      </c>
      <c r="AC11" s="14" t="s">
        <v>152</v>
      </c>
      <c r="AD11" s="14">
        <v>31.970800000000001</v>
      </c>
      <c r="AE11" s="14">
        <v>12.448</v>
      </c>
      <c r="AF11" s="14">
        <v>261.98200000000003</v>
      </c>
      <c r="AG11" s="14" t="s">
        <v>152</v>
      </c>
      <c r="AH11" s="14">
        <v>18.2012</v>
      </c>
      <c r="AI11" s="14" t="s">
        <v>151</v>
      </c>
      <c r="AJ11" s="14" t="s">
        <v>151</v>
      </c>
      <c r="AK11" s="14" t="s">
        <v>152</v>
      </c>
      <c r="AL11" s="14">
        <v>67.3596</v>
      </c>
      <c r="AM11" s="14" t="s">
        <v>152</v>
      </c>
      <c r="AN11" s="14" t="s">
        <v>151</v>
      </c>
      <c r="AO11" s="14" t="s">
        <v>151</v>
      </c>
      <c r="AP11" s="14" t="s">
        <v>151</v>
      </c>
      <c r="AQ11" s="14" t="s">
        <v>151</v>
      </c>
      <c r="AR11" s="14" t="s">
        <v>151</v>
      </c>
      <c r="AS11" s="14">
        <v>164.53040000000001</v>
      </c>
      <c r="AT11" s="14">
        <v>122.4928</v>
      </c>
      <c r="AU11" s="14">
        <v>55.26</v>
      </c>
      <c r="AV11" s="14">
        <v>3.4231999999999996</v>
      </c>
      <c r="AW11" s="14">
        <v>27.451999999999998</v>
      </c>
      <c r="AX11" s="14">
        <v>28.225599999999996</v>
      </c>
      <c r="AY11" s="14">
        <v>18.271199999999997</v>
      </c>
      <c r="AZ11" s="14">
        <v>6.1967999999999996</v>
      </c>
      <c r="BA11" s="14" t="s">
        <v>152</v>
      </c>
      <c r="BB11" s="14">
        <v>14.905999999999999</v>
      </c>
      <c r="BC11" s="14" t="s">
        <v>151</v>
      </c>
      <c r="BD11" s="14" t="s">
        <v>151</v>
      </c>
      <c r="BE11" s="14" t="s">
        <v>151</v>
      </c>
      <c r="BF11" s="14" t="s">
        <v>151</v>
      </c>
      <c r="BG11" s="14" t="s">
        <v>151</v>
      </c>
      <c r="BH11" s="14" t="s">
        <v>151</v>
      </c>
      <c r="BI11" s="14" t="s">
        <v>151</v>
      </c>
      <c r="BJ11" s="14" t="s">
        <v>151</v>
      </c>
      <c r="BK11" s="14" t="s">
        <v>151</v>
      </c>
      <c r="BL11" s="14" t="s">
        <v>151</v>
      </c>
      <c r="BM11" s="14" t="s">
        <v>151</v>
      </c>
      <c r="BN11" s="14" t="s">
        <v>151</v>
      </c>
      <c r="BO11" s="14" t="s">
        <v>151</v>
      </c>
      <c r="BP11" s="14" t="s">
        <v>151</v>
      </c>
      <c r="BQ11" s="14" t="s">
        <v>151</v>
      </c>
      <c r="BR11" s="14" t="s">
        <v>151</v>
      </c>
      <c r="BS11" s="14" t="s">
        <v>151</v>
      </c>
      <c r="BT11" s="14" t="s">
        <v>151</v>
      </c>
      <c r="BU11" s="9"/>
      <c r="BV11" s="14">
        <f t="shared" si="0"/>
        <v>5651.1680999999999</v>
      </c>
    </row>
    <row r="12" spans="1:74" x14ac:dyDescent="0.25">
      <c r="A12" s="6">
        <v>41417</v>
      </c>
      <c r="B12" s="9" t="s">
        <v>163</v>
      </c>
      <c r="C12" s="14">
        <v>518.31439999999998</v>
      </c>
      <c r="D12" s="14">
        <v>317.07639999999998</v>
      </c>
      <c r="E12" s="14">
        <v>1104.5128</v>
      </c>
      <c r="F12" s="14">
        <v>511.49880000000002</v>
      </c>
      <c r="G12" s="14">
        <v>480.94200000000001</v>
      </c>
      <c r="H12" s="14">
        <v>4.2615999999999996</v>
      </c>
      <c r="I12" s="14" t="s">
        <v>152</v>
      </c>
      <c r="J12" s="14" t="s">
        <v>151</v>
      </c>
      <c r="K12" s="14" t="s">
        <v>151</v>
      </c>
      <c r="L12" s="14" t="s">
        <v>151</v>
      </c>
      <c r="M12" s="14" t="s">
        <v>151</v>
      </c>
      <c r="N12" s="14" t="s">
        <v>151</v>
      </c>
      <c r="O12" s="14" t="s">
        <v>151</v>
      </c>
      <c r="P12" s="14" t="s">
        <v>151</v>
      </c>
      <c r="Q12" s="14" t="s">
        <v>151</v>
      </c>
      <c r="R12" s="14" t="s">
        <v>151</v>
      </c>
      <c r="S12" s="14">
        <v>821.57280000000003</v>
      </c>
      <c r="T12" s="14">
        <v>253.98319999999998</v>
      </c>
      <c r="U12" s="14" t="s">
        <v>151</v>
      </c>
      <c r="V12" s="14" t="s">
        <v>151</v>
      </c>
      <c r="W12" s="14">
        <v>12.985199999999999</v>
      </c>
      <c r="X12" s="14" t="s">
        <v>152</v>
      </c>
      <c r="Y12" s="14" t="s">
        <v>151</v>
      </c>
      <c r="Z12" s="14">
        <v>43.1584</v>
      </c>
      <c r="AA12" s="14">
        <v>10260.17</v>
      </c>
      <c r="AB12" s="14">
        <v>369.2552</v>
      </c>
      <c r="AC12" s="14" t="s">
        <v>151</v>
      </c>
      <c r="AD12" s="14">
        <v>31.319199999999999</v>
      </c>
      <c r="AE12" s="14">
        <v>20.092400000000001</v>
      </c>
      <c r="AF12" s="14">
        <v>438.83519999999999</v>
      </c>
      <c r="AG12" s="14" t="s">
        <v>151</v>
      </c>
      <c r="AH12" s="14">
        <v>8.9632000000000005</v>
      </c>
      <c r="AI12" s="14" t="s">
        <v>151</v>
      </c>
      <c r="AJ12" s="14" t="s">
        <v>151</v>
      </c>
      <c r="AK12" s="14">
        <v>3.0228000000000002</v>
      </c>
      <c r="AL12" s="14">
        <v>63.301600000000001</v>
      </c>
      <c r="AM12" s="14" t="s">
        <v>151</v>
      </c>
      <c r="AN12" s="14" t="s">
        <v>152</v>
      </c>
      <c r="AO12" s="14">
        <v>2.5688</v>
      </c>
      <c r="AP12" s="14" t="s">
        <v>151</v>
      </c>
      <c r="AQ12" s="14" t="s">
        <v>151</v>
      </c>
      <c r="AR12" s="14" t="s">
        <v>151</v>
      </c>
      <c r="AS12" s="14">
        <v>637.36599999999999</v>
      </c>
      <c r="AT12" s="14">
        <v>363.60560000000004</v>
      </c>
      <c r="AU12" s="14">
        <v>37.000399999999999</v>
      </c>
      <c r="AV12" s="14" t="s">
        <v>151</v>
      </c>
      <c r="AW12" s="14" t="s">
        <v>152</v>
      </c>
      <c r="AX12" s="14">
        <v>229.86279999999999</v>
      </c>
      <c r="AY12" s="14">
        <v>63.680799999999998</v>
      </c>
      <c r="AZ12" s="14">
        <v>11.192</v>
      </c>
      <c r="BA12" s="14" t="s">
        <v>151</v>
      </c>
      <c r="BB12" s="14">
        <v>9.5640000000000001</v>
      </c>
      <c r="BC12" s="14" t="s">
        <v>151</v>
      </c>
      <c r="BD12" s="14" t="s">
        <v>151</v>
      </c>
      <c r="BE12" s="14" t="s">
        <v>151</v>
      </c>
      <c r="BF12" s="14" t="s">
        <v>151</v>
      </c>
      <c r="BG12" s="14" t="s">
        <v>151</v>
      </c>
      <c r="BH12" s="14" t="s">
        <v>151</v>
      </c>
      <c r="BI12" s="14" t="s">
        <v>151</v>
      </c>
      <c r="BJ12" s="14" t="s">
        <v>151</v>
      </c>
      <c r="BK12" s="14" t="s">
        <v>151</v>
      </c>
      <c r="BL12" s="14">
        <v>3.1579999999999999</v>
      </c>
      <c r="BM12" s="14" t="s">
        <v>152</v>
      </c>
      <c r="BN12" s="14" t="s">
        <v>151</v>
      </c>
      <c r="BO12" s="14" t="s">
        <v>151</v>
      </c>
      <c r="BP12" s="14" t="s">
        <v>151</v>
      </c>
      <c r="BQ12" s="14" t="s">
        <v>151</v>
      </c>
      <c r="BR12" s="14" t="s">
        <v>151</v>
      </c>
      <c r="BS12" s="14" t="s">
        <v>151</v>
      </c>
      <c r="BT12" s="14" t="s">
        <v>151</v>
      </c>
      <c r="BU12" s="9"/>
      <c r="BV12" s="14">
        <f t="shared" si="0"/>
        <v>16621.263599999995</v>
      </c>
    </row>
    <row r="13" spans="1:74" x14ac:dyDescent="0.25">
      <c r="A13" s="6">
        <v>41417</v>
      </c>
      <c r="B13" s="9" t="s">
        <v>164</v>
      </c>
      <c r="C13" s="14">
        <v>940.04439999999988</v>
      </c>
      <c r="D13" s="14">
        <v>1465.5111999999999</v>
      </c>
      <c r="E13" s="14">
        <v>5904.1959999999999</v>
      </c>
      <c r="F13" s="14">
        <v>573.53480000000002</v>
      </c>
      <c r="G13" s="14">
        <v>904.3048</v>
      </c>
      <c r="H13" s="14">
        <v>7.7775999999999996</v>
      </c>
      <c r="I13" s="14">
        <v>6.5540000000000012</v>
      </c>
      <c r="J13" s="14" t="s">
        <v>151</v>
      </c>
      <c r="K13" s="14" t="s">
        <v>151</v>
      </c>
      <c r="L13" s="14" t="s">
        <v>151</v>
      </c>
      <c r="M13" s="14" t="s">
        <v>151</v>
      </c>
      <c r="N13" s="14" t="s">
        <v>151</v>
      </c>
      <c r="O13" s="14" t="s">
        <v>151</v>
      </c>
      <c r="P13" s="14" t="s">
        <v>151</v>
      </c>
      <c r="Q13" s="14" t="s">
        <v>151</v>
      </c>
      <c r="R13" s="14" t="s">
        <v>151</v>
      </c>
      <c r="S13" s="14">
        <v>107.76600000000001</v>
      </c>
      <c r="T13" s="14" t="s">
        <v>151</v>
      </c>
      <c r="U13" s="14" t="s">
        <v>151</v>
      </c>
      <c r="V13" s="14" t="s">
        <v>151</v>
      </c>
      <c r="W13" s="14" t="s">
        <v>152</v>
      </c>
      <c r="X13" s="14" t="s">
        <v>152</v>
      </c>
      <c r="Y13" s="14" t="s">
        <v>151</v>
      </c>
      <c r="Z13" s="14">
        <v>42.918799999999997</v>
      </c>
      <c r="AA13" s="14">
        <v>464.84960000000001</v>
      </c>
      <c r="AB13" s="14">
        <v>9</v>
      </c>
      <c r="AC13" s="14" t="s">
        <v>151</v>
      </c>
      <c r="AD13" s="14">
        <v>5.5743999999999998</v>
      </c>
      <c r="AE13" s="14" t="s">
        <v>152</v>
      </c>
      <c r="AF13" s="14">
        <v>6.4319999999999986</v>
      </c>
      <c r="AG13" s="14" t="s">
        <v>151</v>
      </c>
      <c r="AH13" s="14" t="s">
        <v>151</v>
      </c>
      <c r="AI13" s="14" t="s">
        <v>151</v>
      </c>
      <c r="AJ13" s="14" t="s">
        <v>151</v>
      </c>
      <c r="AK13" s="14" t="s">
        <v>152</v>
      </c>
      <c r="AL13" s="14">
        <v>12.585599999999999</v>
      </c>
      <c r="AM13" s="14">
        <v>6.474800000000001</v>
      </c>
      <c r="AN13" s="14" t="s">
        <v>151</v>
      </c>
      <c r="AO13" s="14" t="s">
        <v>151</v>
      </c>
      <c r="AP13" s="14" t="s">
        <v>151</v>
      </c>
      <c r="AQ13" s="14" t="s">
        <v>151</v>
      </c>
      <c r="AR13" s="14" t="s">
        <v>151</v>
      </c>
      <c r="AS13" s="14">
        <v>5.1219999999999999</v>
      </c>
      <c r="AT13" s="14">
        <v>2.2760000000000002</v>
      </c>
      <c r="AU13" s="14" t="s">
        <v>151</v>
      </c>
      <c r="AV13" s="14" t="s">
        <v>151</v>
      </c>
      <c r="AW13" s="14" t="s">
        <v>151</v>
      </c>
      <c r="AX13" s="14" t="s">
        <v>152</v>
      </c>
      <c r="AY13" s="14" t="s">
        <v>151</v>
      </c>
      <c r="AZ13" s="14" t="s">
        <v>151</v>
      </c>
      <c r="BA13" s="14" t="s">
        <v>151</v>
      </c>
      <c r="BB13" s="14" t="s">
        <v>151</v>
      </c>
      <c r="BC13" s="14" t="s">
        <v>151</v>
      </c>
      <c r="BD13" s="14" t="s">
        <v>151</v>
      </c>
      <c r="BE13" s="14" t="s">
        <v>151</v>
      </c>
      <c r="BF13" s="14" t="s">
        <v>151</v>
      </c>
      <c r="BG13" s="14" t="s">
        <v>151</v>
      </c>
      <c r="BH13" s="14" t="s">
        <v>151</v>
      </c>
      <c r="BI13" s="14" t="s">
        <v>151</v>
      </c>
      <c r="BJ13" s="14" t="s">
        <v>151</v>
      </c>
      <c r="BK13" s="14" t="s">
        <v>151</v>
      </c>
      <c r="BL13" s="14" t="s">
        <v>151</v>
      </c>
      <c r="BM13" s="14" t="s">
        <v>151</v>
      </c>
      <c r="BN13" s="14" t="s">
        <v>151</v>
      </c>
      <c r="BO13" s="14" t="s">
        <v>151</v>
      </c>
      <c r="BP13" s="14" t="s">
        <v>151</v>
      </c>
      <c r="BQ13" s="14" t="s">
        <v>151</v>
      </c>
      <c r="BR13" s="14" t="s">
        <v>151</v>
      </c>
      <c r="BS13" s="14" t="s">
        <v>151</v>
      </c>
      <c r="BT13" s="14" t="s">
        <v>151</v>
      </c>
      <c r="BU13" s="9"/>
      <c r="BV13" s="14">
        <f t="shared" si="0"/>
        <v>10464.921999999997</v>
      </c>
    </row>
    <row r="14" spans="1:74" x14ac:dyDescent="0.25">
      <c r="A14" s="6">
        <v>41634</v>
      </c>
      <c r="B14" s="9" t="s">
        <v>165</v>
      </c>
      <c r="C14" s="14">
        <v>439.70946666666669</v>
      </c>
      <c r="D14" s="14">
        <v>313.19920000000002</v>
      </c>
      <c r="E14" s="14">
        <v>544.84720000000004</v>
      </c>
      <c r="F14" s="14">
        <v>236.37213333333332</v>
      </c>
      <c r="G14" s="14">
        <v>255.4444</v>
      </c>
      <c r="H14" s="14">
        <v>29.509199999999996</v>
      </c>
      <c r="I14" s="14">
        <v>3.5207999999999999</v>
      </c>
      <c r="J14" s="14" t="s">
        <v>152</v>
      </c>
      <c r="K14" s="14" t="s">
        <v>151</v>
      </c>
      <c r="L14" s="14" t="s">
        <v>151</v>
      </c>
      <c r="M14" s="14" t="s">
        <v>151</v>
      </c>
      <c r="N14" s="14" t="s">
        <v>151</v>
      </c>
      <c r="O14" s="14" t="s">
        <v>151</v>
      </c>
      <c r="P14" s="14" t="s">
        <v>151</v>
      </c>
      <c r="Q14" s="14" t="s">
        <v>151</v>
      </c>
      <c r="R14" s="14" t="s">
        <v>151</v>
      </c>
      <c r="S14" s="14">
        <v>264.77626666666669</v>
      </c>
      <c r="T14" s="14" t="s">
        <v>152</v>
      </c>
      <c r="U14" s="14" t="s">
        <v>151</v>
      </c>
      <c r="V14" s="14" t="s">
        <v>151</v>
      </c>
      <c r="W14" s="14" t="s">
        <v>152</v>
      </c>
      <c r="X14" s="14" t="s">
        <v>152</v>
      </c>
      <c r="Y14" s="14" t="s">
        <v>151</v>
      </c>
      <c r="Z14" s="14">
        <v>3.0248000000000004</v>
      </c>
      <c r="AA14" s="14">
        <v>497.93906666666663</v>
      </c>
      <c r="AB14" s="14">
        <v>13.3688</v>
      </c>
      <c r="AC14" s="14" t="s">
        <v>151</v>
      </c>
      <c r="AD14" s="14">
        <v>19.087733333333333</v>
      </c>
      <c r="AE14" s="14">
        <v>5.3849333333333336</v>
      </c>
      <c r="AF14" s="14">
        <v>196.23</v>
      </c>
      <c r="AG14" s="14" t="s">
        <v>152</v>
      </c>
      <c r="AH14" s="14">
        <v>46.984266666666663</v>
      </c>
      <c r="AI14" s="14" t="s">
        <v>151</v>
      </c>
      <c r="AJ14" s="14" t="s">
        <v>151</v>
      </c>
      <c r="AK14" s="14" t="s">
        <v>152</v>
      </c>
      <c r="AL14" s="14">
        <v>66.543999999999997</v>
      </c>
      <c r="AM14" s="14" t="s">
        <v>152</v>
      </c>
      <c r="AN14" s="14" t="s">
        <v>151</v>
      </c>
      <c r="AO14" s="14" t="s">
        <v>151</v>
      </c>
      <c r="AP14" s="14" t="s">
        <v>151</v>
      </c>
      <c r="AQ14" s="14" t="s">
        <v>151</v>
      </c>
      <c r="AR14" s="14" t="s">
        <v>151</v>
      </c>
      <c r="AS14" s="14">
        <v>51.676799999999993</v>
      </c>
      <c r="AT14" s="14">
        <v>35.172266666666665</v>
      </c>
      <c r="AU14" s="14">
        <v>31.635466666666662</v>
      </c>
      <c r="AV14" s="14" t="s">
        <v>152</v>
      </c>
      <c r="AW14" s="14">
        <v>10.036666666666667</v>
      </c>
      <c r="AX14" s="14">
        <v>2.7433333333333336</v>
      </c>
      <c r="AY14" s="14" t="s">
        <v>152</v>
      </c>
      <c r="AZ14" s="14" t="s">
        <v>152</v>
      </c>
      <c r="BA14" s="14" t="s">
        <v>152</v>
      </c>
      <c r="BB14" s="14">
        <v>3.3843999999999994</v>
      </c>
      <c r="BC14" s="14" t="s">
        <v>151</v>
      </c>
      <c r="BD14" s="14" t="s">
        <v>151</v>
      </c>
      <c r="BE14" s="14" t="s">
        <v>151</v>
      </c>
      <c r="BF14" s="14" t="s">
        <v>151</v>
      </c>
      <c r="BG14" s="14" t="s">
        <v>151</v>
      </c>
      <c r="BH14" s="14" t="s">
        <v>151</v>
      </c>
      <c r="BI14" s="14" t="s">
        <v>151</v>
      </c>
      <c r="BJ14" s="14" t="s">
        <v>151</v>
      </c>
      <c r="BK14" s="14" t="s">
        <v>151</v>
      </c>
      <c r="BL14" s="14" t="s">
        <v>152</v>
      </c>
      <c r="BM14" s="14" t="s">
        <v>151</v>
      </c>
      <c r="BN14" s="14" t="s">
        <v>151</v>
      </c>
      <c r="BO14" s="14" t="s">
        <v>151</v>
      </c>
      <c r="BP14" s="14" t="s">
        <v>151</v>
      </c>
      <c r="BQ14" s="14" t="s">
        <v>151</v>
      </c>
      <c r="BR14" s="14" t="s">
        <v>151</v>
      </c>
      <c r="BS14" s="14" t="s">
        <v>151</v>
      </c>
      <c r="BT14" s="14" t="s">
        <v>151</v>
      </c>
      <c r="BU14" s="9"/>
      <c r="BV14" s="14">
        <f t="shared" si="0"/>
        <v>3070.5912000000008</v>
      </c>
    </row>
    <row r="15" spans="1:74" x14ac:dyDescent="0.25">
      <c r="A15" s="6">
        <v>41634</v>
      </c>
      <c r="B15" s="9" t="s">
        <v>166</v>
      </c>
      <c r="C15" s="14">
        <v>646.12199999999996</v>
      </c>
      <c r="D15" s="14">
        <v>302.17079999999999</v>
      </c>
      <c r="E15" s="14">
        <v>666.57799999999997</v>
      </c>
      <c r="F15" s="14">
        <v>314.55160000000001</v>
      </c>
      <c r="G15" s="14">
        <v>271.83479999999997</v>
      </c>
      <c r="H15" s="14">
        <v>9.9152000000000005</v>
      </c>
      <c r="I15" s="14">
        <v>3.5595999999999997</v>
      </c>
      <c r="J15" s="14" t="s">
        <v>151</v>
      </c>
      <c r="K15" s="14" t="s">
        <v>151</v>
      </c>
      <c r="L15" s="14" t="s">
        <v>151</v>
      </c>
      <c r="M15" s="14" t="s">
        <v>151</v>
      </c>
      <c r="N15" s="14" t="s">
        <v>151</v>
      </c>
      <c r="O15" s="14" t="s">
        <v>151</v>
      </c>
      <c r="P15" s="14" t="s">
        <v>151</v>
      </c>
      <c r="Q15" s="14" t="s">
        <v>151</v>
      </c>
      <c r="R15" s="14">
        <v>17.2196</v>
      </c>
      <c r="S15" s="14">
        <v>961.67729999999995</v>
      </c>
      <c r="T15" s="14">
        <v>30.983599999999999</v>
      </c>
      <c r="U15" s="14" t="s">
        <v>151</v>
      </c>
      <c r="V15" s="14" t="s">
        <v>151</v>
      </c>
      <c r="W15" s="14">
        <v>6.9615999999999998</v>
      </c>
      <c r="X15" s="14" t="s">
        <v>151</v>
      </c>
      <c r="Y15" s="14" t="s">
        <v>151</v>
      </c>
      <c r="Z15" s="14">
        <v>30.603199999999998</v>
      </c>
      <c r="AA15" s="14">
        <v>1517.866</v>
      </c>
      <c r="AB15" s="14">
        <v>38.405200000000001</v>
      </c>
      <c r="AC15" s="14" t="s">
        <v>152</v>
      </c>
      <c r="AD15" s="14">
        <v>31.970800000000001</v>
      </c>
      <c r="AE15" s="14">
        <v>12.448</v>
      </c>
      <c r="AF15" s="14">
        <v>261.98200000000003</v>
      </c>
      <c r="AG15" s="14" t="s">
        <v>152</v>
      </c>
      <c r="AH15" s="14">
        <v>18.2012</v>
      </c>
      <c r="AI15" s="14" t="s">
        <v>151</v>
      </c>
      <c r="AJ15" s="14" t="s">
        <v>151</v>
      </c>
      <c r="AK15" s="14" t="s">
        <v>152</v>
      </c>
      <c r="AL15" s="14">
        <v>67.3596</v>
      </c>
      <c r="AM15" s="14" t="s">
        <v>152</v>
      </c>
      <c r="AN15" s="14" t="s">
        <v>151</v>
      </c>
      <c r="AO15" s="14" t="s">
        <v>151</v>
      </c>
      <c r="AP15" s="14" t="s">
        <v>151</v>
      </c>
      <c r="AQ15" s="14" t="s">
        <v>151</v>
      </c>
      <c r="AR15" s="14" t="s">
        <v>151</v>
      </c>
      <c r="AS15" s="14">
        <v>164.53040000000001</v>
      </c>
      <c r="AT15" s="14">
        <v>122.4928</v>
      </c>
      <c r="AU15" s="14">
        <v>55.26</v>
      </c>
      <c r="AV15" s="14">
        <v>3.4231999999999996</v>
      </c>
      <c r="AW15" s="14">
        <v>27.451999999999998</v>
      </c>
      <c r="AX15" s="14">
        <v>28.225599999999996</v>
      </c>
      <c r="AY15" s="14">
        <v>18.271199999999997</v>
      </c>
      <c r="AZ15" s="14">
        <v>6.1967999999999996</v>
      </c>
      <c r="BA15" s="14" t="s">
        <v>152</v>
      </c>
      <c r="BB15" s="14">
        <v>14.905999999999999</v>
      </c>
      <c r="BC15" s="14" t="s">
        <v>151</v>
      </c>
      <c r="BD15" s="14" t="s">
        <v>151</v>
      </c>
      <c r="BE15" s="14" t="s">
        <v>151</v>
      </c>
      <c r="BF15" s="14" t="s">
        <v>151</v>
      </c>
      <c r="BG15" s="14" t="s">
        <v>151</v>
      </c>
      <c r="BH15" s="14" t="s">
        <v>151</v>
      </c>
      <c r="BI15" s="14" t="s">
        <v>151</v>
      </c>
      <c r="BJ15" s="14" t="s">
        <v>151</v>
      </c>
      <c r="BK15" s="14" t="s">
        <v>151</v>
      </c>
      <c r="BL15" s="14" t="s">
        <v>151</v>
      </c>
      <c r="BM15" s="14" t="s">
        <v>151</v>
      </c>
      <c r="BN15" s="14" t="s">
        <v>151</v>
      </c>
      <c r="BO15" s="14" t="s">
        <v>151</v>
      </c>
      <c r="BP15" s="14" t="s">
        <v>151</v>
      </c>
      <c r="BQ15" s="14" t="s">
        <v>151</v>
      </c>
      <c r="BR15" s="14" t="s">
        <v>151</v>
      </c>
      <c r="BS15" s="14" t="s">
        <v>151</v>
      </c>
      <c r="BT15" s="14" t="s">
        <v>151</v>
      </c>
      <c r="BU15" s="9"/>
      <c r="BV15" s="14">
        <f t="shared" si="0"/>
        <v>5651.1680999999999</v>
      </c>
    </row>
    <row r="16" spans="1:74" x14ac:dyDescent="0.25">
      <c r="A16" s="6">
        <v>41417</v>
      </c>
      <c r="B16" s="9" t="s">
        <v>167</v>
      </c>
      <c r="C16" s="14">
        <v>253.79319999999996</v>
      </c>
      <c r="D16" s="14">
        <v>142.94639999999998</v>
      </c>
      <c r="E16" s="14">
        <v>394.21440000000001</v>
      </c>
      <c r="F16" s="14">
        <v>96.970000000000013</v>
      </c>
      <c r="G16" s="14">
        <v>113.76839999999999</v>
      </c>
      <c r="H16" s="14">
        <v>9.4443999999999999</v>
      </c>
      <c r="I16" s="14">
        <v>4.4063999999999997</v>
      </c>
      <c r="J16" s="14" t="s">
        <v>151</v>
      </c>
      <c r="K16" s="14" t="s">
        <v>151</v>
      </c>
      <c r="L16" s="14" t="s">
        <v>151</v>
      </c>
      <c r="M16" s="14" t="s">
        <v>151</v>
      </c>
      <c r="N16" s="14" t="s">
        <v>151</v>
      </c>
      <c r="O16" s="14" t="s">
        <v>151</v>
      </c>
      <c r="P16" s="14" t="s">
        <v>151</v>
      </c>
      <c r="Q16" s="14" t="s">
        <v>151</v>
      </c>
      <c r="R16" s="14" t="s">
        <v>151</v>
      </c>
      <c r="S16" s="14">
        <v>200.91079999999999</v>
      </c>
      <c r="T16" s="14" t="s">
        <v>151</v>
      </c>
      <c r="U16" s="14" t="s">
        <v>151</v>
      </c>
      <c r="V16" s="14" t="s">
        <v>151</v>
      </c>
      <c r="W16" s="14" t="s">
        <v>152</v>
      </c>
      <c r="X16" s="14" t="s">
        <v>151</v>
      </c>
      <c r="Y16" s="14" t="s">
        <v>151</v>
      </c>
      <c r="Z16" s="14">
        <v>15.388399999999997</v>
      </c>
      <c r="AA16" s="14">
        <v>811.46879999999999</v>
      </c>
      <c r="AB16" s="14">
        <v>13.561999999999999</v>
      </c>
      <c r="AC16" s="14" t="s">
        <v>151</v>
      </c>
      <c r="AD16" s="14">
        <v>13.047200000000002</v>
      </c>
      <c r="AE16" s="14">
        <v>2.0207999999999999</v>
      </c>
      <c r="AF16" s="14">
        <v>94.759599999999992</v>
      </c>
      <c r="AG16" s="14" t="s">
        <v>152</v>
      </c>
      <c r="AH16" s="14">
        <v>16.156399999999998</v>
      </c>
      <c r="AI16" s="14" t="s">
        <v>151</v>
      </c>
      <c r="AJ16" s="14" t="s">
        <v>151</v>
      </c>
      <c r="AK16" s="14" t="s">
        <v>152</v>
      </c>
      <c r="AL16" s="14">
        <v>6.5463999999999993</v>
      </c>
      <c r="AM16" s="14" t="s">
        <v>152</v>
      </c>
      <c r="AN16" s="14" t="s">
        <v>151</v>
      </c>
      <c r="AO16" s="14" t="s">
        <v>151</v>
      </c>
      <c r="AP16" s="14" t="s">
        <v>151</v>
      </c>
      <c r="AQ16" s="14" t="s">
        <v>151</v>
      </c>
      <c r="AR16" s="14" t="s">
        <v>151</v>
      </c>
      <c r="AS16" s="14">
        <v>30.429199999999994</v>
      </c>
      <c r="AT16" s="14">
        <v>9.5567999999999991</v>
      </c>
      <c r="AU16" s="14" t="s">
        <v>152</v>
      </c>
      <c r="AV16" s="14" t="s">
        <v>151</v>
      </c>
      <c r="AW16" s="14" t="s">
        <v>151</v>
      </c>
      <c r="AX16" s="14">
        <v>17.22</v>
      </c>
      <c r="AY16" s="14" t="s">
        <v>151</v>
      </c>
      <c r="AZ16" s="14" t="s">
        <v>151</v>
      </c>
      <c r="BA16" s="14" t="s">
        <v>151</v>
      </c>
      <c r="BB16" s="14" t="s">
        <v>151</v>
      </c>
      <c r="BC16" s="14" t="s">
        <v>151</v>
      </c>
      <c r="BD16" s="14" t="s">
        <v>151</v>
      </c>
      <c r="BE16" s="14" t="s">
        <v>151</v>
      </c>
      <c r="BF16" s="14" t="s">
        <v>151</v>
      </c>
      <c r="BG16" s="14" t="s">
        <v>151</v>
      </c>
      <c r="BH16" s="14" t="s">
        <v>151</v>
      </c>
      <c r="BI16" s="14" t="s">
        <v>151</v>
      </c>
      <c r="BJ16" s="14" t="s">
        <v>151</v>
      </c>
      <c r="BK16" s="14" t="s">
        <v>151</v>
      </c>
      <c r="BL16" s="14" t="s">
        <v>151</v>
      </c>
      <c r="BM16" s="14" t="s">
        <v>152</v>
      </c>
      <c r="BN16" s="14" t="s">
        <v>151</v>
      </c>
      <c r="BO16" s="14" t="s">
        <v>151</v>
      </c>
      <c r="BP16" s="14" t="s">
        <v>151</v>
      </c>
      <c r="BQ16" s="14" t="s">
        <v>151</v>
      </c>
      <c r="BR16" s="14" t="s">
        <v>151</v>
      </c>
      <c r="BS16" s="14" t="s">
        <v>151</v>
      </c>
      <c r="BT16" s="14" t="s">
        <v>151</v>
      </c>
      <c r="BU16" s="9"/>
      <c r="BV16" s="14">
        <f t="shared" si="0"/>
        <v>2246.6095999999989</v>
      </c>
    </row>
    <row r="17" spans="1:74" x14ac:dyDescent="0.25">
      <c r="A17" s="6">
        <v>41417</v>
      </c>
      <c r="B17" s="9" t="s">
        <v>169</v>
      </c>
      <c r="C17" s="14">
        <v>387.03839999999997</v>
      </c>
      <c r="D17" s="14">
        <v>265.74279999999999</v>
      </c>
      <c r="E17" s="14">
        <v>900.45200000000011</v>
      </c>
      <c r="F17" s="14">
        <v>299.4228</v>
      </c>
      <c r="G17" s="14">
        <v>280.21159999999998</v>
      </c>
      <c r="H17" s="14">
        <v>13.990799999999998</v>
      </c>
      <c r="I17" s="14">
        <v>20.222399999999997</v>
      </c>
      <c r="J17" s="14" t="s">
        <v>152</v>
      </c>
      <c r="K17" s="14" t="s">
        <v>152</v>
      </c>
      <c r="L17" s="14" t="s">
        <v>151</v>
      </c>
      <c r="M17" s="14" t="s">
        <v>151</v>
      </c>
      <c r="N17" s="14" t="s">
        <v>151</v>
      </c>
      <c r="O17" s="14" t="s">
        <v>151</v>
      </c>
      <c r="P17" s="14" t="s">
        <v>151</v>
      </c>
      <c r="Q17" s="14" t="s">
        <v>151</v>
      </c>
      <c r="R17" s="14" t="s">
        <v>151</v>
      </c>
      <c r="S17" s="14">
        <v>3591.49</v>
      </c>
      <c r="T17" s="14">
        <v>181.53440000000001</v>
      </c>
      <c r="U17" s="14" t="s">
        <v>151</v>
      </c>
      <c r="V17" s="14" t="s">
        <v>151</v>
      </c>
      <c r="W17" s="14">
        <v>40.729999999999997</v>
      </c>
      <c r="X17" s="14">
        <v>18.373999999999999</v>
      </c>
      <c r="Y17" s="14" t="s">
        <v>152</v>
      </c>
      <c r="Z17" s="14">
        <v>145.768</v>
      </c>
      <c r="AA17" s="14">
        <v>11006.61</v>
      </c>
      <c r="AB17" s="14">
        <v>279.53719999999998</v>
      </c>
      <c r="AC17" s="14" t="s">
        <v>151</v>
      </c>
      <c r="AD17" s="14">
        <v>20.415199999999999</v>
      </c>
      <c r="AE17" s="14">
        <v>7.0575999999999999</v>
      </c>
      <c r="AF17" s="14">
        <v>191.21079999999998</v>
      </c>
      <c r="AG17" s="14" t="s">
        <v>151</v>
      </c>
      <c r="AH17" s="14">
        <v>6.5503999999999998</v>
      </c>
      <c r="AI17" s="14" t="s">
        <v>151</v>
      </c>
      <c r="AJ17" s="14" t="s">
        <v>151</v>
      </c>
      <c r="AK17" s="14">
        <v>3.6539999999999999</v>
      </c>
      <c r="AL17" s="14">
        <v>65.522400000000005</v>
      </c>
      <c r="AM17" s="14" t="s">
        <v>152</v>
      </c>
      <c r="AN17" s="14" t="s">
        <v>152</v>
      </c>
      <c r="AO17" s="14" t="s">
        <v>152</v>
      </c>
      <c r="AP17" s="14" t="s">
        <v>151</v>
      </c>
      <c r="AQ17" s="14" t="s">
        <v>151</v>
      </c>
      <c r="AR17" s="14" t="s">
        <v>151</v>
      </c>
      <c r="AS17" s="14">
        <v>679.7636</v>
      </c>
      <c r="AT17" s="14">
        <v>183.63599999999997</v>
      </c>
      <c r="AU17" s="14">
        <v>60.745200000000004</v>
      </c>
      <c r="AV17" s="14" t="s">
        <v>152</v>
      </c>
      <c r="AW17" s="14">
        <v>27.586399999999998</v>
      </c>
      <c r="AX17" s="14">
        <v>35.81</v>
      </c>
      <c r="AY17" s="14">
        <v>6.3484000000000007</v>
      </c>
      <c r="AZ17" s="14" t="s">
        <v>152</v>
      </c>
      <c r="BA17" s="14" t="s">
        <v>151</v>
      </c>
      <c r="BB17" s="14" t="s">
        <v>151</v>
      </c>
      <c r="BC17" s="14" t="s">
        <v>151</v>
      </c>
      <c r="BD17" s="14" t="s">
        <v>151</v>
      </c>
      <c r="BE17" s="14" t="s">
        <v>151</v>
      </c>
      <c r="BF17" s="14" t="s">
        <v>151</v>
      </c>
      <c r="BG17" s="14" t="s">
        <v>151</v>
      </c>
      <c r="BH17" s="14" t="s">
        <v>151</v>
      </c>
      <c r="BI17" s="14" t="s">
        <v>151</v>
      </c>
      <c r="BJ17" s="14" t="s">
        <v>151</v>
      </c>
      <c r="BK17" s="14" t="s">
        <v>151</v>
      </c>
      <c r="BL17" s="14" t="s">
        <v>151</v>
      </c>
      <c r="BM17" s="14" t="s">
        <v>151</v>
      </c>
      <c r="BN17" s="14" t="s">
        <v>151</v>
      </c>
      <c r="BO17" s="14" t="s">
        <v>151</v>
      </c>
      <c r="BP17" s="14" t="s">
        <v>151</v>
      </c>
      <c r="BQ17" s="14" t="s">
        <v>151</v>
      </c>
      <c r="BR17" s="14" t="s">
        <v>151</v>
      </c>
      <c r="BS17" s="14" t="s">
        <v>151</v>
      </c>
      <c r="BT17" s="14" t="s">
        <v>151</v>
      </c>
      <c r="BU17" s="9"/>
      <c r="BV17" s="14">
        <f t="shared" si="0"/>
        <v>18719.4244</v>
      </c>
    </row>
    <row r="18" spans="1:74" x14ac:dyDescent="0.25">
      <c r="A18" s="6">
        <v>41417</v>
      </c>
      <c r="B18" s="9" t="s">
        <v>170</v>
      </c>
      <c r="C18" s="14">
        <v>299.47679999999997</v>
      </c>
      <c r="D18" s="14">
        <v>189.6096</v>
      </c>
      <c r="E18" s="14">
        <v>493.87599999999998</v>
      </c>
      <c r="F18" s="14">
        <v>199.44159999999999</v>
      </c>
      <c r="G18" s="14">
        <v>179.08279999999999</v>
      </c>
      <c r="H18" s="14">
        <v>6.0123999999999995</v>
      </c>
      <c r="I18" s="14" t="s">
        <v>152</v>
      </c>
      <c r="J18" s="14" t="s">
        <v>151</v>
      </c>
      <c r="K18" s="14" t="s">
        <v>151</v>
      </c>
      <c r="L18" s="14" t="s">
        <v>151</v>
      </c>
      <c r="M18" s="14" t="s">
        <v>151</v>
      </c>
      <c r="N18" s="14" t="s">
        <v>151</v>
      </c>
      <c r="O18" s="14" t="s">
        <v>151</v>
      </c>
      <c r="P18" s="14" t="s">
        <v>151</v>
      </c>
      <c r="Q18" s="14" t="s">
        <v>151</v>
      </c>
      <c r="R18" s="14" t="s">
        <v>151</v>
      </c>
      <c r="S18" s="14">
        <v>2454.1779999999999</v>
      </c>
      <c r="T18" s="14">
        <v>276.79079999999999</v>
      </c>
      <c r="U18" s="14" t="s">
        <v>151</v>
      </c>
      <c r="V18" s="14" t="s">
        <v>151</v>
      </c>
      <c r="W18" s="14">
        <v>2.4447999999999999</v>
      </c>
      <c r="X18" s="14" t="s">
        <v>152</v>
      </c>
      <c r="Y18" s="14" t="s">
        <v>151</v>
      </c>
      <c r="Z18" s="14">
        <v>23.129199999999997</v>
      </c>
      <c r="AA18" s="14">
        <v>4827.2060000000001</v>
      </c>
      <c r="AB18" s="14">
        <v>171.42920000000001</v>
      </c>
      <c r="AC18" s="14" t="s">
        <v>151</v>
      </c>
      <c r="AD18" s="14">
        <v>41.046399999999998</v>
      </c>
      <c r="AE18" s="14">
        <v>3.3308</v>
      </c>
      <c r="AF18" s="14">
        <v>136.27919999999997</v>
      </c>
      <c r="AG18" s="14" t="s">
        <v>151</v>
      </c>
      <c r="AH18" s="14">
        <v>3.0884</v>
      </c>
      <c r="AI18" s="14" t="s">
        <v>151</v>
      </c>
      <c r="AJ18" s="14" t="s">
        <v>151</v>
      </c>
      <c r="AK18" s="14">
        <v>2.6859999999999999</v>
      </c>
      <c r="AL18" s="14">
        <v>29.960000000000004</v>
      </c>
      <c r="AM18" s="14" t="s">
        <v>151</v>
      </c>
      <c r="AN18" s="14" t="s">
        <v>152</v>
      </c>
      <c r="AO18" s="14" t="s">
        <v>151</v>
      </c>
      <c r="AP18" s="14" t="s">
        <v>151</v>
      </c>
      <c r="AQ18" s="14" t="s">
        <v>151</v>
      </c>
      <c r="AR18" s="14" t="s">
        <v>151</v>
      </c>
      <c r="AS18" s="14">
        <v>560.30559999999991</v>
      </c>
      <c r="AT18" s="14">
        <v>77.848399999999998</v>
      </c>
      <c r="AU18" s="14">
        <v>9.3447999999999993</v>
      </c>
      <c r="AV18" s="14" t="s">
        <v>151</v>
      </c>
      <c r="AW18" s="14" t="s">
        <v>151</v>
      </c>
      <c r="AX18" s="14">
        <v>16.564399999999999</v>
      </c>
      <c r="AY18" s="14" t="s">
        <v>152</v>
      </c>
      <c r="AZ18" s="14" t="s">
        <v>151</v>
      </c>
      <c r="BA18" s="14" t="s">
        <v>151</v>
      </c>
      <c r="BB18" s="14" t="s">
        <v>151</v>
      </c>
      <c r="BC18" s="14" t="s">
        <v>151</v>
      </c>
      <c r="BD18" s="14" t="s">
        <v>151</v>
      </c>
      <c r="BE18" s="14" t="s">
        <v>151</v>
      </c>
      <c r="BF18" s="14" t="s">
        <v>151</v>
      </c>
      <c r="BG18" s="14" t="s">
        <v>151</v>
      </c>
      <c r="BH18" s="14" t="s">
        <v>151</v>
      </c>
      <c r="BI18" s="14" t="s">
        <v>151</v>
      </c>
      <c r="BJ18" s="14" t="s">
        <v>151</v>
      </c>
      <c r="BK18" s="14" t="s">
        <v>151</v>
      </c>
      <c r="BL18" s="14" t="s">
        <v>151</v>
      </c>
      <c r="BM18" s="14" t="s">
        <v>151</v>
      </c>
      <c r="BN18" s="14" t="s">
        <v>151</v>
      </c>
      <c r="BO18" s="14" t="s">
        <v>151</v>
      </c>
      <c r="BP18" s="14" t="s">
        <v>151</v>
      </c>
      <c r="BQ18" s="14" t="s">
        <v>151</v>
      </c>
      <c r="BR18" s="14" t="s">
        <v>151</v>
      </c>
      <c r="BS18" s="14" t="s">
        <v>151</v>
      </c>
      <c r="BT18" s="14" t="s">
        <v>151</v>
      </c>
      <c r="BU18" s="9"/>
      <c r="BV18" s="14">
        <f t="shared" si="0"/>
        <v>10003.1312</v>
      </c>
    </row>
    <row r="19" spans="1:74" x14ac:dyDescent="0.25">
      <c r="A19" s="6">
        <v>41417</v>
      </c>
      <c r="B19" s="9" t="s">
        <v>171</v>
      </c>
      <c r="C19" s="14">
        <v>148.7944</v>
      </c>
      <c r="D19" s="14">
        <v>101.51600000000001</v>
      </c>
      <c r="E19" s="14">
        <v>157.66759999999999</v>
      </c>
      <c r="F19" s="14">
        <v>57.406799999999997</v>
      </c>
      <c r="G19" s="14">
        <v>69.894000000000005</v>
      </c>
      <c r="H19" s="14">
        <v>13.769999999999998</v>
      </c>
      <c r="I19" s="14">
        <v>2.7615999999999996</v>
      </c>
      <c r="J19" s="14" t="s">
        <v>151</v>
      </c>
      <c r="K19" s="14" t="s">
        <v>151</v>
      </c>
      <c r="L19" s="14" t="s">
        <v>151</v>
      </c>
      <c r="M19" s="14" t="s">
        <v>151</v>
      </c>
      <c r="N19" s="14" t="s">
        <v>151</v>
      </c>
      <c r="O19" s="14" t="s">
        <v>151</v>
      </c>
      <c r="P19" s="14" t="s">
        <v>151</v>
      </c>
      <c r="Q19" s="14" t="s">
        <v>151</v>
      </c>
      <c r="R19" s="14" t="s">
        <v>151</v>
      </c>
      <c r="S19" s="14">
        <v>113.61400000000002</v>
      </c>
      <c r="T19" s="14">
        <v>17.1448</v>
      </c>
      <c r="U19" s="14" t="s">
        <v>151</v>
      </c>
      <c r="V19" s="14" t="s">
        <v>151</v>
      </c>
      <c r="W19" s="14" t="s">
        <v>151</v>
      </c>
      <c r="X19" s="14" t="s">
        <v>151</v>
      </c>
      <c r="Y19" s="14" t="s">
        <v>151</v>
      </c>
      <c r="Z19" s="14" t="s">
        <v>151</v>
      </c>
      <c r="AA19" s="14">
        <v>215.04639999999998</v>
      </c>
      <c r="AB19" s="14">
        <v>10.171999999999999</v>
      </c>
      <c r="AC19" s="14" t="s">
        <v>151</v>
      </c>
      <c r="AD19" s="14">
        <v>14.363199999999999</v>
      </c>
      <c r="AE19" s="14" t="s">
        <v>152</v>
      </c>
      <c r="AF19" s="14">
        <v>23.090799999999998</v>
      </c>
      <c r="AG19" s="14" t="s">
        <v>151</v>
      </c>
      <c r="AH19" s="14">
        <v>11.475199999999999</v>
      </c>
      <c r="AI19" s="14" t="s">
        <v>151</v>
      </c>
      <c r="AJ19" s="14" t="s">
        <v>151</v>
      </c>
      <c r="AK19" s="14" t="s">
        <v>152</v>
      </c>
      <c r="AL19" s="14">
        <v>27.036399999999997</v>
      </c>
      <c r="AM19" s="14" t="s">
        <v>152</v>
      </c>
      <c r="AN19" s="14" t="s">
        <v>152</v>
      </c>
      <c r="AO19" s="14" t="s">
        <v>151</v>
      </c>
      <c r="AP19" s="14" t="s">
        <v>151</v>
      </c>
      <c r="AQ19" s="14" t="s">
        <v>151</v>
      </c>
      <c r="AR19" s="14" t="s">
        <v>151</v>
      </c>
      <c r="AS19" s="14">
        <v>521.25639999999999</v>
      </c>
      <c r="AT19" s="14">
        <v>3.9231999999999996</v>
      </c>
      <c r="AU19" s="14" t="s">
        <v>151</v>
      </c>
      <c r="AV19" s="14" t="s">
        <v>151</v>
      </c>
      <c r="AW19" s="14" t="s">
        <v>151</v>
      </c>
      <c r="AX19" s="14" t="s">
        <v>152</v>
      </c>
      <c r="AY19" s="14" t="s">
        <v>151</v>
      </c>
      <c r="AZ19" s="14" t="s">
        <v>151</v>
      </c>
      <c r="BA19" s="14" t="s">
        <v>151</v>
      </c>
      <c r="BB19" s="14" t="s">
        <v>151</v>
      </c>
      <c r="BC19" s="14" t="s">
        <v>151</v>
      </c>
      <c r="BD19" s="14" t="s">
        <v>151</v>
      </c>
      <c r="BE19" s="14" t="s">
        <v>151</v>
      </c>
      <c r="BF19" s="14" t="s">
        <v>151</v>
      </c>
      <c r="BG19" s="14" t="s">
        <v>151</v>
      </c>
      <c r="BH19" s="14" t="s">
        <v>151</v>
      </c>
      <c r="BI19" s="14" t="s">
        <v>151</v>
      </c>
      <c r="BJ19" s="14" t="s">
        <v>151</v>
      </c>
      <c r="BK19" s="14" t="s">
        <v>151</v>
      </c>
      <c r="BL19" s="14" t="s">
        <v>151</v>
      </c>
      <c r="BM19" s="14" t="s">
        <v>151</v>
      </c>
      <c r="BN19" s="14" t="s">
        <v>151</v>
      </c>
      <c r="BO19" s="14" t="s">
        <v>151</v>
      </c>
      <c r="BP19" s="14" t="s">
        <v>151</v>
      </c>
      <c r="BQ19" s="14" t="s">
        <v>151</v>
      </c>
      <c r="BR19" s="14" t="s">
        <v>151</v>
      </c>
      <c r="BS19" s="14" t="s">
        <v>151</v>
      </c>
      <c r="BT19" s="14" t="s">
        <v>151</v>
      </c>
      <c r="BU19" s="9"/>
      <c r="BV19" s="14">
        <f t="shared" si="0"/>
        <v>1508.9327999999998</v>
      </c>
    </row>
    <row r="20" spans="1:74" x14ac:dyDescent="0.25">
      <c r="A20" s="6">
        <v>41634</v>
      </c>
      <c r="B20" s="9" t="s">
        <v>168</v>
      </c>
      <c r="C20" s="14">
        <v>366.05079999999998</v>
      </c>
      <c r="D20" s="14">
        <v>203.86800000000002</v>
      </c>
      <c r="E20" s="14">
        <v>636.97640000000001</v>
      </c>
      <c r="F20" s="14">
        <v>184.30280000000002</v>
      </c>
      <c r="G20" s="14">
        <v>170.5616</v>
      </c>
      <c r="H20" s="14">
        <v>8.5404</v>
      </c>
      <c r="I20" s="14">
        <v>3.3984000000000001</v>
      </c>
      <c r="J20" s="14" t="s">
        <v>151</v>
      </c>
      <c r="K20" s="14" t="s">
        <v>151</v>
      </c>
      <c r="L20" s="14" t="s">
        <v>151</v>
      </c>
      <c r="M20" s="14" t="s">
        <v>151</v>
      </c>
      <c r="N20" s="14" t="s">
        <v>151</v>
      </c>
      <c r="O20" s="14" t="s">
        <v>151</v>
      </c>
      <c r="P20" s="14" t="s">
        <v>151</v>
      </c>
      <c r="Q20" s="14" t="s">
        <v>151</v>
      </c>
      <c r="R20" s="14" t="s">
        <v>151</v>
      </c>
      <c r="S20" s="14">
        <v>198.03679999999997</v>
      </c>
      <c r="T20" s="14" t="s">
        <v>152</v>
      </c>
      <c r="U20" s="14" t="s">
        <v>151</v>
      </c>
      <c r="V20" s="14" t="s">
        <v>151</v>
      </c>
      <c r="W20" s="14">
        <v>2.6519999999999997</v>
      </c>
      <c r="X20" s="14" t="s">
        <v>152</v>
      </c>
      <c r="Y20" s="14" t="s">
        <v>151</v>
      </c>
      <c r="Z20" s="14" t="s">
        <v>152</v>
      </c>
      <c r="AA20" s="14">
        <v>974.87720000000002</v>
      </c>
      <c r="AB20" s="14">
        <v>23.635999999999999</v>
      </c>
      <c r="AC20" s="14" t="s">
        <v>151</v>
      </c>
      <c r="AD20" s="14">
        <v>9.079600000000001</v>
      </c>
      <c r="AE20" s="14">
        <v>7.0347999999999997</v>
      </c>
      <c r="AF20" s="14">
        <v>105.06759999999998</v>
      </c>
      <c r="AG20" s="14" t="s">
        <v>152</v>
      </c>
      <c r="AH20" s="14">
        <v>15.439599999999999</v>
      </c>
      <c r="AI20" s="14" t="s">
        <v>151</v>
      </c>
      <c r="AJ20" s="14" t="s">
        <v>151</v>
      </c>
      <c r="AK20" s="14" t="s">
        <v>152</v>
      </c>
      <c r="AL20" s="14">
        <v>12.985599999999998</v>
      </c>
      <c r="AM20" s="14" t="s">
        <v>152</v>
      </c>
      <c r="AN20" s="14" t="s">
        <v>151</v>
      </c>
      <c r="AO20" s="14" t="s">
        <v>151</v>
      </c>
      <c r="AP20" s="14" t="s">
        <v>151</v>
      </c>
      <c r="AQ20" s="14" t="s">
        <v>151</v>
      </c>
      <c r="AR20" s="14" t="s">
        <v>151</v>
      </c>
      <c r="AS20" s="14">
        <v>18.616800000000001</v>
      </c>
      <c r="AT20" s="14">
        <v>7.0396000000000001</v>
      </c>
      <c r="AU20" s="14" t="s">
        <v>152</v>
      </c>
      <c r="AV20" s="14" t="s">
        <v>151</v>
      </c>
      <c r="AW20" s="14" t="s">
        <v>151</v>
      </c>
      <c r="AX20" s="14">
        <v>9.2539999999999996</v>
      </c>
      <c r="AY20" s="14">
        <v>2.0063999999999997</v>
      </c>
      <c r="AZ20" s="14" t="s">
        <v>151</v>
      </c>
      <c r="BA20" s="14" t="s">
        <v>151</v>
      </c>
      <c r="BB20" s="14" t="s">
        <v>151</v>
      </c>
      <c r="BC20" s="14" t="s">
        <v>151</v>
      </c>
      <c r="BD20" s="14" t="s">
        <v>151</v>
      </c>
      <c r="BE20" s="14" t="s">
        <v>151</v>
      </c>
      <c r="BF20" s="14" t="s">
        <v>151</v>
      </c>
      <c r="BG20" s="14" t="s">
        <v>151</v>
      </c>
      <c r="BH20" s="14" t="s">
        <v>151</v>
      </c>
      <c r="BI20" s="14" t="s">
        <v>151</v>
      </c>
      <c r="BJ20" s="14" t="s">
        <v>151</v>
      </c>
      <c r="BK20" s="14" t="s">
        <v>151</v>
      </c>
      <c r="BL20" s="14" t="s">
        <v>151</v>
      </c>
      <c r="BM20" s="14" t="s">
        <v>151</v>
      </c>
      <c r="BN20" s="14" t="s">
        <v>151</v>
      </c>
      <c r="BO20" s="14" t="s">
        <v>151</v>
      </c>
      <c r="BP20" s="14" t="s">
        <v>151</v>
      </c>
      <c r="BQ20" s="14" t="s">
        <v>151</v>
      </c>
      <c r="BR20" s="14" t="s">
        <v>151</v>
      </c>
      <c r="BS20" s="14" t="s">
        <v>151</v>
      </c>
      <c r="BT20" s="14" t="s">
        <v>151</v>
      </c>
      <c r="BU20" s="9"/>
      <c r="BV20" s="14">
        <f t="shared" si="0"/>
        <v>2959.4243999999999</v>
      </c>
    </row>
    <row r="21" spans="1:74" x14ac:dyDescent="0.25">
      <c r="A21" s="6">
        <v>41634</v>
      </c>
      <c r="B21" s="9" t="s">
        <v>172</v>
      </c>
      <c r="C21" s="14">
        <v>305.15479999999997</v>
      </c>
      <c r="D21" s="14">
        <v>213.1756</v>
      </c>
      <c r="E21" s="14">
        <v>733.28920000000005</v>
      </c>
      <c r="F21" s="14">
        <v>309.89079999999996</v>
      </c>
      <c r="G21" s="14">
        <v>194.19880000000001</v>
      </c>
      <c r="H21" s="14">
        <v>4.4183999999999992</v>
      </c>
      <c r="I21" s="14">
        <v>2.7227999999999999</v>
      </c>
      <c r="J21" s="14" t="s">
        <v>151</v>
      </c>
      <c r="K21" s="14" t="s">
        <v>151</v>
      </c>
      <c r="L21" s="14" t="s">
        <v>151</v>
      </c>
      <c r="M21" s="14" t="s">
        <v>151</v>
      </c>
      <c r="N21" s="14" t="s">
        <v>151</v>
      </c>
      <c r="O21" s="14" t="s">
        <v>151</v>
      </c>
      <c r="P21" s="14" t="s">
        <v>151</v>
      </c>
      <c r="Q21" s="14" t="s">
        <v>151</v>
      </c>
      <c r="R21" s="14" t="s">
        <v>151</v>
      </c>
      <c r="S21" s="14">
        <v>1147.7</v>
      </c>
      <c r="T21" s="14">
        <v>141.9804</v>
      </c>
      <c r="U21" s="14" t="s">
        <v>151</v>
      </c>
      <c r="V21" s="14" t="s">
        <v>151</v>
      </c>
      <c r="W21" s="14">
        <v>51.967999999999989</v>
      </c>
      <c r="X21" s="14" t="s">
        <v>152</v>
      </c>
      <c r="Y21" s="14" t="s">
        <v>151</v>
      </c>
      <c r="Z21" s="14">
        <v>33.550799999999995</v>
      </c>
      <c r="AA21" s="14">
        <v>6606.9</v>
      </c>
      <c r="AB21" s="14">
        <v>116.61880000000001</v>
      </c>
      <c r="AC21" s="14" t="s">
        <v>151</v>
      </c>
      <c r="AD21" s="14">
        <v>9.0936000000000003</v>
      </c>
      <c r="AE21" s="14">
        <v>7.8995999999999995</v>
      </c>
      <c r="AF21" s="14">
        <v>116.03679999999999</v>
      </c>
      <c r="AG21" s="14" t="s">
        <v>151</v>
      </c>
      <c r="AH21" s="14">
        <v>2.8732000000000002</v>
      </c>
      <c r="AI21" s="14" t="s">
        <v>151</v>
      </c>
      <c r="AJ21" s="14" t="s">
        <v>151</v>
      </c>
      <c r="AK21" s="14" t="s">
        <v>152</v>
      </c>
      <c r="AL21" s="14">
        <v>38.176400000000001</v>
      </c>
      <c r="AM21" s="14" t="s">
        <v>152</v>
      </c>
      <c r="AN21" s="14" t="s">
        <v>151</v>
      </c>
      <c r="AO21" s="14" t="s">
        <v>151</v>
      </c>
      <c r="AP21" s="14" t="s">
        <v>151</v>
      </c>
      <c r="AQ21" s="14" t="s">
        <v>151</v>
      </c>
      <c r="AR21" s="14" t="s">
        <v>151</v>
      </c>
      <c r="AS21" s="14">
        <v>186.1036</v>
      </c>
      <c r="AT21" s="14">
        <v>54.8872</v>
      </c>
      <c r="AU21" s="14">
        <v>26.056799999999996</v>
      </c>
      <c r="AV21" s="14" t="s">
        <v>152</v>
      </c>
      <c r="AW21" s="14">
        <v>7.9816000000000003</v>
      </c>
      <c r="AX21" s="14">
        <v>10.583599999999999</v>
      </c>
      <c r="AY21" s="14">
        <v>2.0451999999999999</v>
      </c>
      <c r="AZ21" s="14" t="s">
        <v>152</v>
      </c>
      <c r="BA21" s="14" t="s">
        <v>151</v>
      </c>
      <c r="BB21" s="14" t="s">
        <v>152</v>
      </c>
      <c r="BC21" s="14" t="s">
        <v>151</v>
      </c>
      <c r="BD21" s="14" t="s">
        <v>151</v>
      </c>
      <c r="BE21" s="14" t="s">
        <v>151</v>
      </c>
      <c r="BF21" s="14" t="s">
        <v>151</v>
      </c>
      <c r="BG21" s="14" t="s">
        <v>151</v>
      </c>
      <c r="BH21" s="14" t="s">
        <v>151</v>
      </c>
      <c r="BI21" s="14" t="s">
        <v>151</v>
      </c>
      <c r="BJ21" s="14" t="s">
        <v>151</v>
      </c>
      <c r="BK21" s="14" t="s">
        <v>151</v>
      </c>
      <c r="BL21" s="14" t="s">
        <v>151</v>
      </c>
      <c r="BM21" s="14" t="s">
        <v>151</v>
      </c>
      <c r="BN21" s="14" t="s">
        <v>151</v>
      </c>
      <c r="BO21" s="14" t="s">
        <v>151</v>
      </c>
      <c r="BP21" s="14" t="s">
        <v>151</v>
      </c>
      <c r="BQ21" s="14" t="s">
        <v>151</v>
      </c>
      <c r="BR21" s="14" t="s">
        <v>151</v>
      </c>
      <c r="BS21" s="14" t="s">
        <v>151</v>
      </c>
      <c r="BT21" s="14" t="s">
        <v>151</v>
      </c>
      <c r="BU21" s="9"/>
      <c r="BV21" s="14">
        <f t="shared" si="0"/>
        <v>10323.306</v>
      </c>
    </row>
    <row r="22" spans="1:74" x14ac:dyDescent="0.25">
      <c r="A22" s="6">
        <v>41634</v>
      </c>
      <c r="B22" s="9" t="s">
        <v>173</v>
      </c>
      <c r="C22" s="14">
        <v>291.5788</v>
      </c>
      <c r="D22" s="14">
        <v>212.52319999999997</v>
      </c>
      <c r="E22" s="14">
        <v>612.7808</v>
      </c>
      <c r="F22" s="14">
        <v>292.1848</v>
      </c>
      <c r="G22" s="14">
        <v>181.06039999999999</v>
      </c>
      <c r="H22" s="14">
        <v>7.2907999999999999</v>
      </c>
      <c r="I22" s="14" t="s">
        <v>152</v>
      </c>
      <c r="J22" s="14" t="s">
        <v>151</v>
      </c>
      <c r="K22" s="14" t="s">
        <v>151</v>
      </c>
      <c r="L22" s="14" t="s">
        <v>151</v>
      </c>
      <c r="M22" s="14" t="s">
        <v>151</v>
      </c>
      <c r="N22" s="14" t="s">
        <v>151</v>
      </c>
      <c r="O22" s="14" t="s">
        <v>151</v>
      </c>
      <c r="P22" s="14" t="s">
        <v>151</v>
      </c>
      <c r="Q22" s="14" t="s">
        <v>151</v>
      </c>
      <c r="R22" s="14" t="s">
        <v>152</v>
      </c>
      <c r="S22" s="14">
        <v>1736.8603999999998</v>
      </c>
      <c r="T22" s="14">
        <v>145.26079999999999</v>
      </c>
      <c r="U22" s="14" t="s">
        <v>151</v>
      </c>
      <c r="V22" s="14" t="s">
        <v>151</v>
      </c>
      <c r="W22" s="14">
        <v>23.323599999999999</v>
      </c>
      <c r="X22" s="14" t="s">
        <v>152</v>
      </c>
      <c r="Y22" s="14" t="s">
        <v>151</v>
      </c>
      <c r="Z22" s="14" t="s">
        <v>152</v>
      </c>
      <c r="AA22" s="14">
        <v>3969.25</v>
      </c>
      <c r="AB22" s="14">
        <v>180.18079999999998</v>
      </c>
      <c r="AC22" s="14" t="s">
        <v>151</v>
      </c>
      <c r="AD22" s="14">
        <v>29.924000000000003</v>
      </c>
      <c r="AE22" s="14">
        <v>8.8455999999999992</v>
      </c>
      <c r="AF22" s="14">
        <v>119.58640000000001</v>
      </c>
      <c r="AG22" s="14" t="s">
        <v>152</v>
      </c>
      <c r="AH22" s="14">
        <v>5.3919999999999995</v>
      </c>
      <c r="AI22" s="14" t="s">
        <v>151</v>
      </c>
      <c r="AJ22" s="14" t="s">
        <v>151</v>
      </c>
      <c r="AK22" s="14" t="s">
        <v>152</v>
      </c>
      <c r="AL22" s="14">
        <v>36.698</v>
      </c>
      <c r="AM22" s="14" t="s">
        <v>152</v>
      </c>
      <c r="AN22" s="14" t="s">
        <v>152</v>
      </c>
      <c r="AO22" s="14" t="s">
        <v>151</v>
      </c>
      <c r="AP22" s="14" t="s">
        <v>151</v>
      </c>
      <c r="AQ22" s="14" t="s">
        <v>151</v>
      </c>
      <c r="AR22" s="14" t="s">
        <v>151</v>
      </c>
      <c r="AS22" s="14">
        <v>334.3544</v>
      </c>
      <c r="AT22" s="14">
        <v>60.132799999999996</v>
      </c>
      <c r="AU22" s="14">
        <v>24.157599999999999</v>
      </c>
      <c r="AV22" s="14" t="s">
        <v>151</v>
      </c>
      <c r="AW22" s="14" t="s">
        <v>152</v>
      </c>
      <c r="AX22" s="14">
        <v>7.2043999999999997</v>
      </c>
      <c r="AY22" s="14">
        <v>2.0339999999999998</v>
      </c>
      <c r="AZ22" s="14" t="s">
        <v>152</v>
      </c>
      <c r="BA22" s="14" t="s">
        <v>151</v>
      </c>
      <c r="BB22" s="14" t="s">
        <v>152</v>
      </c>
      <c r="BC22" s="14" t="s">
        <v>151</v>
      </c>
      <c r="BD22" s="14" t="s">
        <v>151</v>
      </c>
      <c r="BE22" s="14" t="s">
        <v>151</v>
      </c>
      <c r="BF22" s="14" t="s">
        <v>151</v>
      </c>
      <c r="BG22" s="14" t="s">
        <v>151</v>
      </c>
      <c r="BH22" s="14" t="s">
        <v>151</v>
      </c>
      <c r="BI22" s="14" t="s">
        <v>151</v>
      </c>
      <c r="BJ22" s="14" t="s">
        <v>151</v>
      </c>
      <c r="BK22" s="14" t="s">
        <v>151</v>
      </c>
      <c r="BL22" s="14" t="s">
        <v>151</v>
      </c>
      <c r="BM22" s="14" t="s">
        <v>151</v>
      </c>
      <c r="BN22" s="14" t="s">
        <v>151</v>
      </c>
      <c r="BO22" s="14" t="s">
        <v>151</v>
      </c>
      <c r="BP22" s="14" t="s">
        <v>151</v>
      </c>
      <c r="BQ22" s="14" t="s">
        <v>151</v>
      </c>
      <c r="BR22" s="14" t="s">
        <v>151</v>
      </c>
      <c r="BS22" s="14" t="s">
        <v>151</v>
      </c>
      <c r="BT22" s="14" t="s">
        <v>151</v>
      </c>
      <c r="BU22" s="9"/>
      <c r="BV22" s="14">
        <f t="shared" si="0"/>
        <v>8280.6236000000008</v>
      </c>
    </row>
    <row r="23" spans="1:74" x14ac:dyDescent="0.25">
      <c r="A23" s="6">
        <v>41634</v>
      </c>
      <c r="B23" s="9" t="s">
        <v>239</v>
      </c>
      <c r="C23" s="14">
        <v>175.28639999999999</v>
      </c>
      <c r="D23" s="14">
        <v>136.5436</v>
      </c>
      <c r="E23" s="14">
        <v>339.35520000000002</v>
      </c>
      <c r="F23" s="14">
        <v>108.78520000000002</v>
      </c>
      <c r="G23" s="14">
        <v>93.497200000000007</v>
      </c>
      <c r="H23" s="14">
        <v>9.3583999999999996</v>
      </c>
      <c r="I23" s="14">
        <v>2.0835999999999997</v>
      </c>
      <c r="J23" s="14" t="s">
        <v>151</v>
      </c>
      <c r="K23" s="14" t="s">
        <v>151</v>
      </c>
      <c r="L23" s="14" t="s">
        <v>151</v>
      </c>
      <c r="M23" s="14" t="s">
        <v>151</v>
      </c>
      <c r="N23" s="14" t="s">
        <v>151</v>
      </c>
      <c r="O23" s="14" t="s">
        <v>151</v>
      </c>
      <c r="P23" s="14" t="s">
        <v>151</v>
      </c>
      <c r="Q23" s="14" t="s">
        <v>151</v>
      </c>
      <c r="R23" s="14" t="s">
        <v>151</v>
      </c>
      <c r="S23" s="14">
        <v>306.33359999999999</v>
      </c>
      <c r="T23" s="14">
        <v>20.0488</v>
      </c>
      <c r="U23" s="14" t="s">
        <v>151</v>
      </c>
      <c r="V23" s="14" t="s">
        <v>151</v>
      </c>
      <c r="W23" s="14" t="s">
        <v>152</v>
      </c>
      <c r="X23" s="14" t="s">
        <v>151</v>
      </c>
      <c r="Y23" s="14" t="s">
        <v>151</v>
      </c>
      <c r="Z23" s="14" t="s">
        <v>152</v>
      </c>
      <c r="AA23" s="14">
        <v>477.0976</v>
      </c>
      <c r="AB23" s="14">
        <v>25.050399999999996</v>
      </c>
      <c r="AC23" s="14" t="s">
        <v>151</v>
      </c>
      <c r="AD23" s="14">
        <v>15.314399999999999</v>
      </c>
      <c r="AE23" s="14">
        <v>3.8771999999999998</v>
      </c>
      <c r="AF23" s="14">
        <v>20.752799999999997</v>
      </c>
      <c r="AG23" s="14" t="s">
        <v>151</v>
      </c>
      <c r="AH23" s="14">
        <v>6.3663999999999996</v>
      </c>
      <c r="AI23" s="14" t="s">
        <v>151</v>
      </c>
      <c r="AJ23" s="14" t="s">
        <v>152</v>
      </c>
      <c r="AK23" s="14" t="s">
        <v>152</v>
      </c>
      <c r="AL23" s="14">
        <v>39.501199999999997</v>
      </c>
      <c r="AM23" s="14" t="s">
        <v>152</v>
      </c>
      <c r="AN23" s="14" t="s">
        <v>152</v>
      </c>
      <c r="AO23" s="14" t="s">
        <v>151</v>
      </c>
      <c r="AP23" s="14" t="s">
        <v>151</v>
      </c>
      <c r="AQ23" s="14" t="s">
        <v>151</v>
      </c>
      <c r="AR23" s="14" t="s">
        <v>151</v>
      </c>
      <c r="AS23" s="14">
        <v>680.6472</v>
      </c>
      <c r="AT23" s="14">
        <v>7.1828000000000003</v>
      </c>
      <c r="AU23" s="14">
        <v>2.6255999999999999</v>
      </c>
      <c r="AV23" s="14" t="s">
        <v>151</v>
      </c>
      <c r="AW23" s="14" t="s">
        <v>151</v>
      </c>
      <c r="AX23" s="14" t="s">
        <v>152</v>
      </c>
      <c r="AY23" s="14" t="s">
        <v>152</v>
      </c>
      <c r="AZ23" s="14" t="s">
        <v>151</v>
      </c>
      <c r="BA23" s="14" t="s">
        <v>151</v>
      </c>
      <c r="BB23" s="14" t="s">
        <v>151</v>
      </c>
      <c r="BC23" s="14" t="s">
        <v>151</v>
      </c>
      <c r="BD23" s="14" t="s">
        <v>151</v>
      </c>
      <c r="BE23" s="14" t="s">
        <v>151</v>
      </c>
      <c r="BF23" s="14" t="s">
        <v>151</v>
      </c>
      <c r="BG23" s="14" t="s">
        <v>151</v>
      </c>
      <c r="BH23" s="14" t="s">
        <v>151</v>
      </c>
      <c r="BI23" s="14" t="s">
        <v>151</v>
      </c>
      <c r="BJ23" s="14" t="s">
        <v>151</v>
      </c>
      <c r="BK23" s="14" t="s">
        <v>151</v>
      </c>
      <c r="BL23" s="14" t="s">
        <v>151</v>
      </c>
      <c r="BM23" s="14" t="s">
        <v>151</v>
      </c>
      <c r="BN23" s="14" t="s">
        <v>151</v>
      </c>
      <c r="BO23" s="14" t="s">
        <v>151</v>
      </c>
      <c r="BP23" s="14" t="s">
        <v>151</v>
      </c>
      <c r="BQ23" s="14" t="s">
        <v>151</v>
      </c>
      <c r="BR23" s="14" t="s">
        <v>151</v>
      </c>
      <c r="BS23" s="14" t="s">
        <v>151</v>
      </c>
      <c r="BT23" s="14" t="s">
        <v>151</v>
      </c>
      <c r="BU23" s="9"/>
      <c r="BV23" s="14">
        <f t="shared" si="0"/>
        <v>2469.7076000000002</v>
      </c>
    </row>
    <row r="24" spans="1:74" x14ac:dyDescent="0.25">
      <c r="A24" s="6">
        <v>41409</v>
      </c>
      <c r="B24" s="9" t="s">
        <v>186</v>
      </c>
      <c r="C24" s="14">
        <v>782.89600000000007</v>
      </c>
      <c r="D24" s="14">
        <v>1017.0951999999999</v>
      </c>
      <c r="E24" s="14">
        <v>1291.4159999999999</v>
      </c>
      <c r="F24" s="14">
        <v>737.30319999999995</v>
      </c>
      <c r="G24" s="14">
        <v>928.0347999999999</v>
      </c>
      <c r="H24" s="14">
        <v>46.87</v>
      </c>
      <c r="I24" s="14">
        <v>57.665999999999997</v>
      </c>
      <c r="J24" s="14">
        <v>3.4247999999999994</v>
      </c>
      <c r="K24" s="14" t="s">
        <v>152</v>
      </c>
      <c r="L24" s="14" t="s">
        <v>151</v>
      </c>
      <c r="M24" s="14" t="s">
        <v>151</v>
      </c>
      <c r="N24" s="14" t="s">
        <v>151</v>
      </c>
      <c r="O24" s="14" t="s">
        <v>151</v>
      </c>
      <c r="P24" s="14" t="s">
        <v>151</v>
      </c>
      <c r="Q24" s="14" t="s">
        <v>151</v>
      </c>
      <c r="R24" s="14" t="s">
        <v>151</v>
      </c>
      <c r="S24" s="14">
        <v>88.106800000000007</v>
      </c>
      <c r="T24" s="14">
        <v>10.7624</v>
      </c>
      <c r="U24" s="14" t="s">
        <v>151</v>
      </c>
      <c r="V24" s="14" t="s">
        <v>152</v>
      </c>
      <c r="W24" s="14">
        <v>2.7807999999999997</v>
      </c>
      <c r="X24" s="14" t="s">
        <v>152</v>
      </c>
      <c r="Y24" s="14" t="s">
        <v>151</v>
      </c>
      <c r="Z24" s="14">
        <v>38.698799999999999</v>
      </c>
      <c r="AA24" s="14">
        <v>898.2912</v>
      </c>
      <c r="AB24" s="14">
        <v>64.203199999999995</v>
      </c>
      <c r="AC24" s="14" t="s">
        <v>151</v>
      </c>
      <c r="AD24" s="14">
        <v>277.39960000000002</v>
      </c>
      <c r="AE24" s="14">
        <v>18.166399999999999</v>
      </c>
      <c r="AF24" s="14">
        <v>341.3168</v>
      </c>
      <c r="AG24" s="14">
        <v>5.2972000000000001</v>
      </c>
      <c r="AH24" s="14">
        <v>189.61359999999999</v>
      </c>
      <c r="AI24" s="14" t="s">
        <v>151</v>
      </c>
      <c r="AJ24" s="14" t="s">
        <v>152</v>
      </c>
      <c r="AK24" s="14">
        <v>7.1831999999999994</v>
      </c>
      <c r="AL24" s="14">
        <v>226.69720000000004</v>
      </c>
      <c r="AM24" s="14">
        <v>69.055599999999998</v>
      </c>
      <c r="AN24" s="14">
        <v>2.238</v>
      </c>
      <c r="AO24" s="14">
        <v>2.9540000000000002</v>
      </c>
      <c r="AP24" s="14" t="s">
        <v>152</v>
      </c>
      <c r="AQ24" s="14" t="s">
        <v>152</v>
      </c>
      <c r="AR24" s="14" t="s">
        <v>152</v>
      </c>
      <c r="AS24" s="14">
        <v>427.33680000000004</v>
      </c>
      <c r="AT24" s="14">
        <v>313.50880000000001</v>
      </c>
      <c r="AU24" s="14">
        <v>189.19799999999998</v>
      </c>
      <c r="AV24" s="14">
        <v>23.985600000000002</v>
      </c>
      <c r="AW24" s="14">
        <v>260.09319999999997</v>
      </c>
      <c r="AX24" s="14">
        <v>75.728399999999993</v>
      </c>
      <c r="AY24" s="14">
        <v>35.886000000000003</v>
      </c>
      <c r="AZ24" s="14">
        <v>24.844399999999997</v>
      </c>
      <c r="BA24" s="14">
        <v>9.0375999999999994</v>
      </c>
      <c r="BB24" s="14">
        <v>220.50720000000001</v>
      </c>
      <c r="BC24" s="14" t="s">
        <v>151</v>
      </c>
      <c r="BD24" s="14" t="s">
        <v>151</v>
      </c>
      <c r="BE24" s="14" t="s">
        <v>151</v>
      </c>
      <c r="BF24" s="14" t="s">
        <v>151</v>
      </c>
      <c r="BG24" s="14" t="s">
        <v>151</v>
      </c>
      <c r="BH24" s="14" t="s">
        <v>151</v>
      </c>
      <c r="BI24" s="14" t="s">
        <v>151</v>
      </c>
      <c r="BJ24" s="14" t="s">
        <v>152</v>
      </c>
      <c r="BK24" s="14" t="s">
        <v>151</v>
      </c>
      <c r="BL24" s="14" t="s">
        <v>151</v>
      </c>
      <c r="BM24" s="14" t="s">
        <v>151</v>
      </c>
      <c r="BN24" s="14" t="s">
        <v>151</v>
      </c>
      <c r="BO24" s="14" t="s">
        <v>151</v>
      </c>
      <c r="BP24" s="14" t="s">
        <v>151</v>
      </c>
      <c r="BQ24" s="14" t="s">
        <v>151</v>
      </c>
      <c r="BR24" s="14" t="s">
        <v>151</v>
      </c>
      <c r="BS24" s="14" t="s">
        <v>151</v>
      </c>
      <c r="BT24" s="14" t="s">
        <v>152</v>
      </c>
      <c r="BU24" s="9"/>
      <c r="BV24" s="14">
        <f t="shared" si="0"/>
        <v>8687.5967999999975</v>
      </c>
    </row>
    <row r="25" spans="1:74" x14ac:dyDescent="0.25">
      <c r="A25" s="6">
        <v>41409</v>
      </c>
      <c r="B25" s="9" t="s">
        <v>187</v>
      </c>
      <c r="C25" s="14">
        <v>796.62839999999994</v>
      </c>
      <c r="D25" s="14">
        <v>1604.7331999999999</v>
      </c>
      <c r="E25" s="14">
        <v>1332.3152</v>
      </c>
      <c r="F25" s="14">
        <v>464.55799999999999</v>
      </c>
      <c r="G25" s="14">
        <v>145.30440000000002</v>
      </c>
      <c r="H25" s="14">
        <v>12.110799999999999</v>
      </c>
      <c r="I25" s="14">
        <v>9.798</v>
      </c>
      <c r="J25" s="14" t="s">
        <v>151</v>
      </c>
      <c r="K25" s="14" t="s">
        <v>151</v>
      </c>
      <c r="L25" s="14" t="s">
        <v>151</v>
      </c>
      <c r="M25" s="14" t="s">
        <v>151</v>
      </c>
      <c r="N25" s="14" t="s">
        <v>151</v>
      </c>
      <c r="O25" s="14" t="s">
        <v>151</v>
      </c>
      <c r="P25" s="14" t="s">
        <v>151</v>
      </c>
      <c r="Q25" s="14" t="s">
        <v>151</v>
      </c>
      <c r="R25" s="14" t="s">
        <v>151</v>
      </c>
      <c r="S25" s="14" t="s">
        <v>152</v>
      </c>
      <c r="T25" s="14">
        <v>3.8679999999999999</v>
      </c>
      <c r="U25" s="14" t="s">
        <v>151</v>
      </c>
      <c r="V25" s="14" t="s">
        <v>151</v>
      </c>
      <c r="W25" s="14" t="s">
        <v>151</v>
      </c>
      <c r="X25" s="14" t="s">
        <v>151</v>
      </c>
      <c r="Y25" s="14" t="s">
        <v>151</v>
      </c>
      <c r="Z25" s="14">
        <v>22.141199999999998</v>
      </c>
      <c r="AA25" s="14">
        <v>319.69</v>
      </c>
      <c r="AB25" s="14">
        <v>21.924000000000003</v>
      </c>
      <c r="AC25" s="14" t="s">
        <v>151</v>
      </c>
      <c r="AD25" s="14">
        <v>312.24239999999998</v>
      </c>
      <c r="AE25" s="14">
        <v>19.4512</v>
      </c>
      <c r="AF25" s="14">
        <v>64.357600000000005</v>
      </c>
      <c r="AG25" s="14" t="s">
        <v>152</v>
      </c>
      <c r="AH25" s="14">
        <v>38.555999999999997</v>
      </c>
      <c r="AI25" s="14" t="s">
        <v>151</v>
      </c>
      <c r="AJ25" s="14" t="s">
        <v>151</v>
      </c>
      <c r="AK25" s="14">
        <v>5.4843999999999999</v>
      </c>
      <c r="AL25" s="14">
        <v>37.29</v>
      </c>
      <c r="AM25" s="14">
        <v>8.6243999999999996</v>
      </c>
      <c r="AN25" s="14" t="s">
        <v>151</v>
      </c>
      <c r="AO25" s="14" t="s">
        <v>151</v>
      </c>
      <c r="AP25" s="14" t="s">
        <v>151</v>
      </c>
      <c r="AQ25" s="14" t="s">
        <v>151</v>
      </c>
      <c r="AR25" s="14" t="s">
        <v>151</v>
      </c>
      <c r="AS25" s="14">
        <v>345.09439999999995</v>
      </c>
      <c r="AT25" s="14">
        <v>58.103599999999993</v>
      </c>
      <c r="AU25" s="14">
        <v>29.042399999999997</v>
      </c>
      <c r="AV25" s="14">
        <v>3.5947999999999998</v>
      </c>
      <c r="AW25" s="14">
        <v>22.233599999999999</v>
      </c>
      <c r="AX25" s="14">
        <v>33.436399999999999</v>
      </c>
      <c r="AY25" s="14">
        <v>3.1603999999999997</v>
      </c>
      <c r="AZ25" s="14">
        <v>4.7907999999999999</v>
      </c>
      <c r="BA25" s="14" t="s">
        <v>151</v>
      </c>
      <c r="BB25" s="14">
        <v>11.476799999999999</v>
      </c>
      <c r="BC25" s="14" t="s">
        <v>151</v>
      </c>
      <c r="BD25" s="14" t="s">
        <v>151</v>
      </c>
      <c r="BE25" s="14" t="s">
        <v>151</v>
      </c>
      <c r="BF25" s="14" t="s">
        <v>151</v>
      </c>
      <c r="BG25" s="14" t="s">
        <v>151</v>
      </c>
      <c r="BH25" s="14" t="s">
        <v>151</v>
      </c>
      <c r="BI25" s="14" t="s">
        <v>151</v>
      </c>
      <c r="BJ25" s="14" t="s">
        <v>151</v>
      </c>
      <c r="BK25" s="14" t="s">
        <v>151</v>
      </c>
      <c r="BL25" s="14" t="s">
        <v>151</v>
      </c>
      <c r="BM25" s="14" t="s">
        <v>151</v>
      </c>
      <c r="BN25" s="14" t="s">
        <v>151</v>
      </c>
      <c r="BO25" s="14" t="s">
        <v>151</v>
      </c>
      <c r="BP25" s="14" t="s">
        <v>151</v>
      </c>
      <c r="BQ25" s="14" t="s">
        <v>151</v>
      </c>
      <c r="BR25" s="14" t="s">
        <v>151</v>
      </c>
      <c r="BS25" s="14" t="s">
        <v>151</v>
      </c>
      <c r="BT25" s="14" t="s">
        <v>152</v>
      </c>
      <c r="BU25" s="9"/>
      <c r="BV25" s="14">
        <f t="shared" si="0"/>
        <v>5730.0104000000001</v>
      </c>
    </row>
    <row r="26" spans="1:74" x14ac:dyDescent="0.25">
      <c r="A26" s="6">
        <v>41366</v>
      </c>
      <c r="B26" s="9" t="s">
        <v>188</v>
      </c>
      <c r="C26" s="14">
        <v>485.04639999999995</v>
      </c>
      <c r="D26" s="14">
        <v>543.37959999999998</v>
      </c>
      <c r="E26" s="14">
        <v>909.072</v>
      </c>
      <c r="F26" s="14">
        <v>324.19400000000002</v>
      </c>
      <c r="G26" s="14">
        <v>399.41519999999997</v>
      </c>
      <c r="H26" s="14">
        <v>14.67</v>
      </c>
      <c r="I26" s="14">
        <v>4.9196</v>
      </c>
      <c r="J26" s="14" t="s">
        <v>151</v>
      </c>
      <c r="K26" s="14" t="s">
        <v>151</v>
      </c>
      <c r="L26" s="14" t="s">
        <v>151</v>
      </c>
      <c r="M26" s="14" t="s">
        <v>151</v>
      </c>
      <c r="N26" s="14" t="s">
        <v>151</v>
      </c>
      <c r="O26" s="14" t="s">
        <v>151</v>
      </c>
      <c r="P26" s="14" t="s">
        <v>151</v>
      </c>
      <c r="Q26" s="14" t="s">
        <v>151</v>
      </c>
      <c r="R26" s="14" t="s">
        <v>152</v>
      </c>
      <c r="S26" s="14">
        <v>198.39319999999998</v>
      </c>
      <c r="T26" s="14">
        <v>10.897199999999998</v>
      </c>
      <c r="U26" s="14" t="s">
        <v>151</v>
      </c>
      <c r="V26" s="14" t="s">
        <v>151</v>
      </c>
      <c r="W26" s="14">
        <v>2.1147999999999998</v>
      </c>
      <c r="X26" s="14" t="s">
        <v>152</v>
      </c>
      <c r="Y26" s="14" t="s">
        <v>151</v>
      </c>
      <c r="Z26" s="14">
        <v>18.73</v>
      </c>
      <c r="AA26" s="14">
        <v>481.51080000000002</v>
      </c>
      <c r="AB26" s="14">
        <v>17.947999999999997</v>
      </c>
      <c r="AC26" s="14" t="s">
        <v>151</v>
      </c>
      <c r="AD26" s="14">
        <v>143.07079999999999</v>
      </c>
      <c r="AE26" s="14">
        <v>16.459599999999998</v>
      </c>
      <c r="AF26" s="14">
        <v>198.58439999999999</v>
      </c>
      <c r="AG26" s="14">
        <v>3.2303999999999999</v>
      </c>
      <c r="AH26" s="14">
        <v>40.234400000000001</v>
      </c>
      <c r="AI26" s="14" t="s">
        <v>151</v>
      </c>
      <c r="AJ26" s="14" t="s">
        <v>151</v>
      </c>
      <c r="AK26" s="14">
        <v>4.5948000000000002</v>
      </c>
      <c r="AL26" s="14">
        <v>201.67399999999998</v>
      </c>
      <c r="AM26" s="14" t="s">
        <v>152</v>
      </c>
      <c r="AN26" s="14" t="s">
        <v>152</v>
      </c>
      <c r="AO26" s="14" t="s">
        <v>151</v>
      </c>
      <c r="AP26" s="14" t="s">
        <v>151</v>
      </c>
      <c r="AQ26" s="14" t="s">
        <v>151</v>
      </c>
      <c r="AR26" s="14" t="s">
        <v>151</v>
      </c>
      <c r="AS26" s="14">
        <v>160.59639999999999</v>
      </c>
      <c r="AT26" s="14">
        <v>45.245599999999996</v>
      </c>
      <c r="AU26" s="14">
        <v>14.606</v>
      </c>
      <c r="AV26" s="14" t="s">
        <v>152</v>
      </c>
      <c r="AW26" s="14">
        <v>3.1839999999999997</v>
      </c>
      <c r="AX26" s="14">
        <v>20.532</v>
      </c>
      <c r="AY26" s="14">
        <v>8.4283999999999999</v>
      </c>
      <c r="AZ26" s="14">
        <v>4.1043999999999992</v>
      </c>
      <c r="BA26" s="14" t="s">
        <v>151</v>
      </c>
      <c r="BB26" s="14">
        <v>4.4079999999999995</v>
      </c>
      <c r="BC26" s="14" t="s">
        <v>151</v>
      </c>
      <c r="BD26" s="14" t="s">
        <v>151</v>
      </c>
      <c r="BE26" s="14" t="s">
        <v>151</v>
      </c>
      <c r="BF26" s="14" t="s">
        <v>151</v>
      </c>
      <c r="BG26" s="14" t="s">
        <v>151</v>
      </c>
      <c r="BH26" s="14" t="s">
        <v>151</v>
      </c>
      <c r="BI26" s="14" t="s">
        <v>151</v>
      </c>
      <c r="BJ26" s="14" t="s">
        <v>151</v>
      </c>
      <c r="BK26" s="14" t="s">
        <v>151</v>
      </c>
      <c r="BL26" s="14" t="s">
        <v>151</v>
      </c>
      <c r="BM26" s="14" t="s">
        <v>151</v>
      </c>
      <c r="BN26" s="14" t="s">
        <v>151</v>
      </c>
      <c r="BO26" s="14" t="s">
        <v>151</v>
      </c>
      <c r="BP26" s="14" t="s">
        <v>151</v>
      </c>
      <c r="BQ26" s="14" t="s">
        <v>151</v>
      </c>
      <c r="BR26" s="14" t="s">
        <v>151</v>
      </c>
      <c r="BS26" s="14" t="s">
        <v>151</v>
      </c>
      <c r="BT26" s="14" t="s">
        <v>151</v>
      </c>
      <c r="BU26" s="9"/>
      <c r="BV26" s="14">
        <f t="shared" si="0"/>
        <v>4279.2440000000006</v>
      </c>
    </row>
    <row r="27" spans="1:74" x14ac:dyDescent="0.25">
      <c r="A27" s="6">
        <v>41617</v>
      </c>
      <c r="B27" s="9" t="s">
        <v>189</v>
      </c>
      <c r="C27" s="14">
        <v>743.05200000000002</v>
      </c>
      <c r="D27" s="14">
        <v>990.05959999999993</v>
      </c>
      <c r="E27" s="14">
        <v>1645.4907999999998</v>
      </c>
      <c r="F27" s="14">
        <v>701.98959999999988</v>
      </c>
      <c r="G27" s="14">
        <v>589.50439999999992</v>
      </c>
      <c r="H27" s="14">
        <v>49.274000000000001</v>
      </c>
      <c r="I27" s="14">
        <v>13.143199999999998</v>
      </c>
      <c r="J27" s="14" t="s">
        <v>151</v>
      </c>
      <c r="K27" s="14" t="s">
        <v>151</v>
      </c>
      <c r="L27" s="14" t="s">
        <v>151</v>
      </c>
      <c r="M27" s="14" t="s">
        <v>151</v>
      </c>
      <c r="N27" s="14" t="s">
        <v>151</v>
      </c>
      <c r="O27" s="14" t="s">
        <v>151</v>
      </c>
      <c r="P27" s="14" t="s">
        <v>151</v>
      </c>
      <c r="Q27" s="14" t="s">
        <v>151</v>
      </c>
      <c r="R27" s="14" t="s">
        <v>151</v>
      </c>
      <c r="S27" s="14">
        <v>503.19099999999997</v>
      </c>
      <c r="T27" s="14">
        <v>33.566399999999994</v>
      </c>
      <c r="U27" s="14" t="s">
        <v>151</v>
      </c>
      <c r="V27" s="14" t="s">
        <v>151</v>
      </c>
      <c r="W27" s="14">
        <v>2.044</v>
      </c>
      <c r="X27" s="14" t="s">
        <v>151</v>
      </c>
      <c r="Y27" s="14" t="s">
        <v>151</v>
      </c>
      <c r="Z27" s="14">
        <v>8.6676000000000002</v>
      </c>
      <c r="AA27" s="14">
        <v>1122.8471999999999</v>
      </c>
      <c r="AB27" s="14">
        <v>67.802800000000005</v>
      </c>
      <c r="AC27" s="14" t="s">
        <v>151</v>
      </c>
      <c r="AD27" s="14">
        <v>127.944</v>
      </c>
      <c r="AE27" s="14">
        <v>13.39</v>
      </c>
      <c r="AF27" s="14">
        <v>169.56800000000001</v>
      </c>
      <c r="AG27" s="14" t="s">
        <v>152</v>
      </c>
      <c r="AH27" s="14">
        <v>83.208799999999997</v>
      </c>
      <c r="AI27" s="14" t="s">
        <v>151</v>
      </c>
      <c r="AJ27" s="14" t="s">
        <v>151</v>
      </c>
      <c r="AK27" s="14">
        <v>9.3119999999999994</v>
      </c>
      <c r="AL27" s="14">
        <v>2247.8352</v>
      </c>
      <c r="AM27" s="14">
        <v>4.9028</v>
      </c>
      <c r="AN27" s="14" t="s">
        <v>152</v>
      </c>
      <c r="AO27" s="14" t="s">
        <v>151</v>
      </c>
      <c r="AP27" s="14" t="s">
        <v>152</v>
      </c>
      <c r="AQ27" s="14" t="s">
        <v>151</v>
      </c>
      <c r="AR27" s="14" t="s">
        <v>151</v>
      </c>
      <c r="AS27" s="14">
        <v>125.05200000000001</v>
      </c>
      <c r="AT27" s="14">
        <v>33.381599999999999</v>
      </c>
      <c r="AU27" s="14">
        <v>36.318400000000004</v>
      </c>
      <c r="AV27" s="14" t="s">
        <v>152</v>
      </c>
      <c r="AW27" s="14">
        <v>3.59</v>
      </c>
      <c r="AX27" s="14">
        <v>6.9587999999999992</v>
      </c>
      <c r="AY27" s="14" t="s">
        <v>152</v>
      </c>
      <c r="AZ27" s="14">
        <v>6.4727999999999994</v>
      </c>
      <c r="BA27" s="14" t="s">
        <v>152</v>
      </c>
      <c r="BB27" s="14">
        <v>2.7408000000000001</v>
      </c>
      <c r="BC27" s="14" t="s">
        <v>151</v>
      </c>
      <c r="BD27" s="14" t="s">
        <v>151</v>
      </c>
      <c r="BE27" s="14" t="s">
        <v>151</v>
      </c>
      <c r="BF27" s="14" t="s">
        <v>151</v>
      </c>
      <c r="BG27" s="14" t="s">
        <v>151</v>
      </c>
      <c r="BH27" s="14" t="s">
        <v>151</v>
      </c>
      <c r="BI27" s="14" t="s">
        <v>151</v>
      </c>
      <c r="BJ27" s="14" t="s">
        <v>151</v>
      </c>
      <c r="BK27" s="14" t="s">
        <v>151</v>
      </c>
      <c r="BL27" s="14" t="s">
        <v>151</v>
      </c>
      <c r="BM27" s="14" t="s">
        <v>151</v>
      </c>
      <c r="BN27" s="14" t="s">
        <v>151</v>
      </c>
      <c r="BO27" s="14" t="s">
        <v>151</v>
      </c>
      <c r="BP27" s="14" t="s">
        <v>151</v>
      </c>
      <c r="BQ27" s="14" t="s">
        <v>151</v>
      </c>
      <c r="BR27" s="14" t="s">
        <v>151</v>
      </c>
      <c r="BS27" s="14" t="s">
        <v>151</v>
      </c>
      <c r="BT27" s="14" t="s">
        <v>151</v>
      </c>
      <c r="BU27" s="9"/>
      <c r="BV27" s="14">
        <f t="shared" si="0"/>
        <v>9341.3078000000005</v>
      </c>
    </row>
    <row r="28" spans="1:74" x14ac:dyDescent="0.25">
      <c r="A28" s="6">
        <v>41402</v>
      </c>
      <c r="B28" s="9" t="s">
        <v>190</v>
      </c>
      <c r="C28" s="14">
        <v>68.734799999999993</v>
      </c>
      <c r="D28" s="14">
        <v>53.9572</v>
      </c>
      <c r="E28" s="14">
        <v>189.2064</v>
      </c>
      <c r="F28" s="14">
        <v>61.932799999999993</v>
      </c>
      <c r="G28" s="14">
        <v>179.08920000000001</v>
      </c>
      <c r="H28" s="14">
        <v>11.202399999999999</v>
      </c>
      <c r="I28" s="14">
        <v>8.9223999999999997</v>
      </c>
      <c r="J28" s="14" t="s">
        <v>151</v>
      </c>
      <c r="K28" s="14" t="s">
        <v>151</v>
      </c>
      <c r="L28" s="14" t="s">
        <v>151</v>
      </c>
      <c r="M28" s="14" t="s">
        <v>151</v>
      </c>
      <c r="N28" s="14" t="s">
        <v>151</v>
      </c>
      <c r="O28" s="14" t="s">
        <v>151</v>
      </c>
      <c r="P28" s="14" t="s">
        <v>151</v>
      </c>
      <c r="Q28" s="14" t="s">
        <v>151</v>
      </c>
      <c r="R28" s="14" t="s">
        <v>152</v>
      </c>
      <c r="S28" s="14">
        <v>1226.155</v>
      </c>
      <c r="T28" s="14">
        <v>236.84479999999996</v>
      </c>
      <c r="U28" s="14" t="s">
        <v>152</v>
      </c>
      <c r="V28" s="14" t="s">
        <v>151</v>
      </c>
      <c r="W28" s="14" t="s">
        <v>152</v>
      </c>
      <c r="X28" s="14" t="s">
        <v>152</v>
      </c>
      <c r="Y28" s="14" t="s">
        <v>151</v>
      </c>
      <c r="Z28" s="14">
        <v>8.6291999999999991</v>
      </c>
      <c r="AA28" s="14">
        <v>681.34040000000005</v>
      </c>
      <c r="AB28" s="14">
        <v>210.452</v>
      </c>
      <c r="AC28" s="14">
        <v>2.1295999999999999</v>
      </c>
      <c r="AD28" s="14">
        <v>38.138799999999996</v>
      </c>
      <c r="AE28" s="14" t="s">
        <v>152</v>
      </c>
      <c r="AF28" s="14">
        <v>45.395999999999994</v>
      </c>
      <c r="AG28" s="14" t="s">
        <v>152</v>
      </c>
      <c r="AH28" s="14">
        <v>24.796400000000002</v>
      </c>
      <c r="AI28" s="14" t="s">
        <v>151</v>
      </c>
      <c r="AJ28" s="14" t="s">
        <v>151</v>
      </c>
      <c r="AK28" s="14" t="s">
        <v>152</v>
      </c>
      <c r="AL28" s="14">
        <v>20.3508</v>
      </c>
      <c r="AM28" s="14">
        <v>3.0652000000000004</v>
      </c>
      <c r="AN28" s="14" t="s">
        <v>151</v>
      </c>
      <c r="AO28" s="14" t="s">
        <v>151</v>
      </c>
      <c r="AP28" s="14" t="s">
        <v>151</v>
      </c>
      <c r="AQ28" s="14" t="s">
        <v>151</v>
      </c>
      <c r="AR28" s="14" t="s">
        <v>151</v>
      </c>
      <c r="AS28" s="14">
        <v>40.781199999999998</v>
      </c>
      <c r="AT28" s="14">
        <v>18.613599999999998</v>
      </c>
      <c r="AU28" s="14">
        <v>15.6884</v>
      </c>
      <c r="AV28" s="14">
        <v>2.5383999999999998</v>
      </c>
      <c r="AW28" s="14">
        <v>40.038400000000003</v>
      </c>
      <c r="AX28" s="14">
        <v>3.9984000000000002</v>
      </c>
      <c r="AY28" s="14">
        <v>2.3199999999999998</v>
      </c>
      <c r="AZ28" s="14" t="s">
        <v>152</v>
      </c>
      <c r="BA28" s="14" t="s">
        <v>152</v>
      </c>
      <c r="BB28" s="14">
        <v>14.9932</v>
      </c>
      <c r="BC28" s="14" t="s">
        <v>151</v>
      </c>
      <c r="BD28" s="14" t="s">
        <v>151</v>
      </c>
      <c r="BE28" s="14" t="s">
        <v>151</v>
      </c>
      <c r="BF28" s="14" t="s">
        <v>151</v>
      </c>
      <c r="BG28" s="14" t="s">
        <v>151</v>
      </c>
      <c r="BH28" s="14" t="s">
        <v>151</v>
      </c>
      <c r="BI28" s="14" t="s">
        <v>151</v>
      </c>
      <c r="BJ28" s="14" t="s">
        <v>152</v>
      </c>
      <c r="BK28" s="14" t="s">
        <v>151</v>
      </c>
      <c r="BL28" s="14" t="s">
        <v>152</v>
      </c>
      <c r="BM28" s="14" t="s">
        <v>151</v>
      </c>
      <c r="BN28" s="14" t="s">
        <v>151</v>
      </c>
      <c r="BO28" s="14" t="s">
        <v>151</v>
      </c>
      <c r="BP28" s="14" t="s">
        <v>151</v>
      </c>
      <c r="BQ28" s="14" t="s">
        <v>151</v>
      </c>
      <c r="BR28" s="14" t="s">
        <v>151</v>
      </c>
      <c r="BS28" s="14" t="s">
        <v>151</v>
      </c>
      <c r="BT28" s="14" t="s">
        <v>151</v>
      </c>
      <c r="BU28" s="9"/>
      <c r="BV28" s="14">
        <f t="shared" si="0"/>
        <v>3209.3150000000014</v>
      </c>
    </row>
    <row r="29" spans="1:74" x14ac:dyDescent="0.25">
      <c r="A29" s="6">
        <v>41718</v>
      </c>
      <c r="B29" s="9" t="s">
        <v>191</v>
      </c>
      <c r="C29" s="14">
        <v>254.26759999999999</v>
      </c>
      <c r="D29" s="14">
        <v>163.5394</v>
      </c>
      <c r="E29" s="14">
        <v>492.88900000000001</v>
      </c>
      <c r="F29" s="14">
        <v>163.20039999999997</v>
      </c>
      <c r="G29" s="14">
        <v>306.43179999999995</v>
      </c>
      <c r="H29" s="14">
        <v>12.623000000000001</v>
      </c>
      <c r="I29" s="14">
        <v>12.997199999999999</v>
      </c>
      <c r="J29" s="14" t="s">
        <v>152</v>
      </c>
      <c r="K29" s="14" t="s">
        <v>152</v>
      </c>
      <c r="L29" s="14" t="s">
        <v>151</v>
      </c>
      <c r="M29" s="14" t="s">
        <v>151</v>
      </c>
      <c r="N29" s="14" t="s">
        <v>151</v>
      </c>
      <c r="O29" s="14" t="s">
        <v>151</v>
      </c>
      <c r="P29" s="14" t="s">
        <v>151</v>
      </c>
      <c r="Q29" s="14" t="s">
        <v>151</v>
      </c>
      <c r="R29" s="14">
        <v>11.072000000000001</v>
      </c>
      <c r="S29" s="14">
        <v>877.81299999999987</v>
      </c>
      <c r="T29" s="14">
        <v>115.34279999999998</v>
      </c>
      <c r="U29" s="14">
        <v>8.7159999999999993</v>
      </c>
      <c r="V29" s="14" t="s">
        <v>151</v>
      </c>
      <c r="W29" s="14">
        <v>5.7151999999999994</v>
      </c>
      <c r="X29" s="14">
        <v>2.1564000000000001</v>
      </c>
      <c r="Y29" s="14" t="s">
        <v>151</v>
      </c>
      <c r="Z29" s="14">
        <v>7.801400000000001</v>
      </c>
      <c r="AA29" s="14">
        <v>1444.7472</v>
      </c>
      <c r="AB29" s="14">
        <v>176.69880000000001</v>
      </c>
      <c r="AC29" s="14" t="s">
        <v>152</v>
      </c>
      <c r="AD29" s="14">
        <v>118.25819999999999</v>
      </c>
      <c r="AE29" s="14">
        <v>6.4802</v>
      </c>
      <c r="AF29" s="14">
        <v>170.4922</v>
      </c>
      <c r="AG29" s="14" t="s">
        <v>152</v>
      </c>
      <c r="AH29" s="14">
        <v>32.998999999999995</v>
      </c>
      <c r="AI29" s="14" t="s">
        <v>151</v>
      </c>
      <c r="AJ29" s="14" t="s">
        <v>151</v>
      </c>
      <c r="AK29" s="14" t="s">
        <v>152</v>
      </c>
      <c r="AL29" s="14">
        <v>33.068399999999997</v>
      </c>
      <c r="AM29" s="14">
        <v>12.7926</v>
      </c>
      <c r="AN29" s="14" t="s">
        <v>152</v>
      </c>
      <c r="AO29" s="14" t="s">
        <v>152</v>
      </c>
      <c r="AP29" s="14" t="s">
        <v>152</v>
      </c>
      <c r="AQ29" s="14" t="s">
        <v>151</v>
      </c>
      <c r="AR29" s="14" t="s">
        <v>152</v>
      </c>
      <c r="AS29" s="14">
        <v>116.17339999999999</v>
      </c>
      <c r="AT29" s="14">
        <v>53.863799999999998</v>
      </c>
      <c r="AU29" s="14">
        <v>65.269199999999998</v>
      </c>
      <c r="AV29" s="14">
        <v>2.9756</v>
      </c>
      <c r="AW29" s="14">
        <v>44.408000000000001</v>
      </c>
      <c r="AX29" s="14">
        <v>14.415800000000001</v>
      </c>
      <c r="AY29" s="14">
        <v>7.2487999999999992</v>
      </c>
      <c r="AZ29" s="14">
        <v>8.1539999999999999</v>
      </c>
      <c r="BA29" s="14" t="s">
        <v>152</v>
      </c>
      <c r="BB29" s="14">
        <v>27.373999999999999</v>
      </c>
      <c r="BC29" s="14" t="s">
        <v>151</v>
      </c>
      <c r="BD29" s="14" t="s">
        <v>151</v>
      </c>
      <c r="BE29" s="14" t="s">
        <v>151</v>
      </c>
      <c r="BF29" s="14" t="s">
        <v>151</v>
      </c>
      <c r="BG29" s="14" t="s">
        <v>151</v>
      </c>
      <c r="BH29" s="14" t="s">
        <v>151</v>
      </c>
      <c r="BI29" s="14" t="s">
        <v>151</v>
      </c>
      <c r="BJ29" s="14" t="s">
        <v>151</v>
      </c>
      <c r="BK29" s="14" t="s">
        <v>151</v>
      </c>
      <c r="BL29" s="14" t="s">
        <v>151</v>
      </c>
      <c r="BM29" s="14" t="s">
        <v>151</v>
      </c>
      <c r="BN29" s="14" t="s">
        <v>151</v>
      </c>
      <c r="BO29" s="14" t="s">
        <v>151</v>
      </c>
      <c r="BP29" s="14" t="s">
        <v>151</v>
      </c>
      <c r="BQ29" s="14" t="s">
        <v>151</v>
      </c>
      <c r="BR29" s="14" t="s">
        <v>151</v>
      </c>
      <c r="BS29" s="14" t="s">
        <v>151</v>
      </c>
      <c r="BT29" s="14" t="s">
        <v>151</v>
      </c>
      <c r="BU29" s="9"/>
      <c r="BV29" s="14">
        <f t="shared" si="0"/>
        <v>4769.9843999999985</v>
      </c>
    </row>
    <row r="30" spans="1:74" x14ac:dyDescent="0.25">
      <c r="A30" s="6">
        <v>41372</v>
      </c>
      <c r="B30" s="9" t="s">
        <v>153</v>
      </c>
      <c r="C30" s="14">
        <v>1936</v>
      </c>
      <c r="D30" s="14">
        <v>1162.6399999999999</v>
      </c>
      <c r="E30" s="14">
        <v>3692.9599999999996</v>
      </c>
      <c r="F30" s="14">
        <v>1574.8799999999999</v>
      </c>
      <c r="G30" s="14">
        <v>1762.92</v>
      </c>
      <c r="H30" s="14">
        <v>122.12</v>
      </c>
      <c r="I30" s="14">
        <v>30.319999999999997</v>
      </c>
      <c r="J30" s="14">
        <v>2.36</v>
      </c>
      <c r="K30" s="14" t="s">
        <v>151</v>
      </c>
      <c r="L30" s="14" t="s">
        <v>151</v>
      </c>
      <c r="M30" s="14" t="s">
        <v>151</v>
      </c>
      <c r="N30" s="14" t="s">
        <v>151</v>
      </c>
      <c r="O30" s="14" t="s">
        <v>151</v>
      </c>
      <c r="P30" s="14" t="s">
        <v>151</v>
      </c>
      <c r="Q30" s="14" t="s">
        <v>151</v>
      </c>
      <c r="R30" s="14">
        <v>8.4799999999999986</v>
      </c>
      <c r="S30" s="14">
        <v>4518.7599999999993</v>
      </c>
      <c r="T30" s="14">
        <v>695</v>
      </c>
      <c r="U30" s="14">
        <v>15.92</v>
      </c>
      <c r="V30" s="14" t="s">
        <v>151</v>
      </c>
      <c r="W30" s="14">
        <v>20.72</v>
      </c>
      <c r="X30" s="14" t="s">
        <v>152</v>
      </c>
      <c r="Y30" s="14" t="s">
        <v>151</v>
      </c>
      <c r="Z30" s="14">
        <v>56.279999999999994</v>
      </c>
      <c r="AA30" s="14">
        <v>20419.2</v>
      </c>
      <c r="AB30" s="14">
        <v>1044.1200000000001</v>
      </c>
      <c r="AC30" s="14">
        <v>3.76</v>
      </c>
      <c r="AD30" s="14">
        <v>656.16</v>
      </c>
      <c r="AE30" s="14">
        <v>29.680000000000003</v>
      </c>
      <c r="AF30" s="14">
        <v>661.88</v>
      </c>
      <c r="AG30" s="14">
        <v>7.32</v>
      </c>
      <c r="AH30" s="14">
        <v>211.96</v>
      </c>
      <c r="AI30" s="14" t="s">
        <v>151</v>
      </c>
      <c r="AJ30" s="14" t="s">
        <v>152</v>
      </c>
      <c r="AK30" s="14" t="s">
        <v>152</v>
      </c>
      <c r="AL30" s="14">
        <v>415.11999999999995</v>
      </c>
      <c r="AM30" s="14">
        <v>149.79999999999998</v>
      </c>
      <c r="AN30" s="14" t="s">
        <v>152</v>
      </c>
      <c r="AO30" s="14">
        <v>3.4</v>
      </c>
      <c r="AP30" s="14">
        <v>3.0399999999999996</v>
      </c>
      <c r="AQ30" s="14" t="s">
        <v>151</v>
      </c>
      <c r="AR30" s="14" t="s">
        <v>152</v>
      </c>
      <c r="AS30" s="14">
        <v>1276.52</v>
      </c>
      <c r="AT30" s="14">
        <v>496</v>
      </c>
      <c r="AU30" s="14">
        <v>301.04000000000002</v>
      </c>
      <c r="AV30" s="14">
        <v>9.64</v>
      </c>
      <c r="AW30" s="14">
        <v>65.399999999999991</v>
      </c>
      <c r="AX30" s="14">
        <v>92.279999999999987</v>
      </c>
      <c r="AY30" s="14">
        <v>51.599999999999994</v>
      </c>
      <c r="AZ30" s="14">
        <v>16.599999999999998</v>
      </c>
      <c r="BA30" s="14">
        <v>4.04</v>
      </c>
      <c r="BB30" s="14">
        <v>38.96</v>
      </c>
      <c r="BC30" s="14" t="s">
        <v>151</v>
      </c>
      <c r="BD30" s="14" t="s">
        <v>151</v>
      </c>
      <c r="BE30" s="14" t="s">
        <v>151</v>
      </c>
      <c r="BF30" s="14" t="s">
        <v>151</v>
      </c>
      <c r="BG30" s="14" t="s">
        <v>151</v>
      </c>
      <c r="BH30" s="14" t="s">
        <v>151</v>
      </c>
      <c r="BI30" s="14" t="s">
        <v>151</v>
      </c>
      <c r="BJ30" s="14" t="s">
        <v>151</v>
      </c>
      <c r="BK30" s="14" t="s">
        <v>151</v>
      </c>
      <c r="BL30" s="14" t="s">
        <v>152</v>
      </c>
      <c r="BM30" s="14">
        <v>2</v>
      </c>
      <c r="BN30" s="14" t="s">
        <v>152</v>
      </c>
      <c r="BO30" s="14" t="s">
        <v>151</v>
      </c>
      <c r="BP30" s="14" t="s">
        <v>151</v>
      </c>
      <c r="BQ30" s="14" t="s">
        <v>151</v>
      </c>
      <c r="BR30" s="14" t="s">
        <v>151</v>
      </c>
      <c r="BS30" s="14" t="s">
        <v>151</v>
      </c>
      <c r="BT30" s="14" t="s">
        <v>151</v>
      </c>
      <c r="BU30" s="9"/>
      <c r="BV30" s="14">
        <f t="shared" si="0"/>
        <v>41558.880000000005</v>
      </c>
    </row>
    <row r="31" spans="1:74" x14ac:dyDescent="0.25">
      <c r="A31" s="6">
        <v>41372</v>
      </c>
      <c r="B31" s="9" t="s">
        <v>154</v>
      </c>
      <c r="C31" s="14">
        <v>649.3703999999999</v>
      </c>
      <c r="D31" s="14">
        <v>595.68759999999997</v>
      </c>
      <c r="E31" s="14">
        <v>1299.3671999999999</v>
      </c>
      <c r="F31" s="14">
        <v>796.59319999999991</v>
      </c>
      <c r="G31" s="14">
        <v>762.67959999999994</v>
      </c>
      <c r="H31" s="14">
        <v>48.127199999999995</v>
      </c>
      <c r="I31" s="14">
        <v>11.765999999999998</v>
      </c>
      <c r="J31" s="14" t="s">
        <v>151</v>
      </c>
      <c r="K31" s="14" t="s">
        <v>152</v>
      </c>
      <c r="L31" s="14" t="s">
        <v>151</v>
      </c>
      <c r="M31" s="14" t="s">
        <v>151</v>
      </c>
      <c r="N31" s="14" t="s">
        <v>151</v>
      </c>
      <c r="O31" s="14" t="s">
        <v>151</v>
      </c>
      <c r="P31" s="14" t="s">
        <v>151</v>
      </c>
      <c r="Q31" s="14" t="s">
        <v>151</v>
      </c>
      <c r="R31" s="14">
        <v>22.216399999999997</v>
      </c>
      <c r="S31" s="14">
        <v>3217.989</v>
      </c>
      <c r="T31" s="14">
        <v>292.9024</v>
      </c>
      <c r="U31" s="14" t="s">
        <v>151</v>
      </c>
      <c r="V31" s="14" t="s">
        <v>151</v>
      </c>
      <c r="W31" s="14">
        <v>4.4787999999999997</v>
      </c>
      <c r="X31" s="14" t="s">
        <v>152</v>
      </c>
      <c r="Y31" s="14" t="s">
        <v>151</v>
      </c>
      <c r="Z31" s="14">
        <v>61.65</v>
      </c>
      <c r="AA31" s="14">
        <v>5846.4203999999991</v>
      </c>
      <c r="AB31" s="14">
        <v>193.0104</v>
      </c>
      <c r="AC31" s="14">
        <v>2.2120000000000002</v>
      </c>
      <c r="AD31" s="14">
        <v>98.505600000000001</v>
      </c>
      <c r="AE31" s="14">
        <v>12.734399999999999</v>
      </c>
      <c r="AF31" s="14">
        <v>272.33479999999997</v>
      </c>
      <c r="AG31" s="14">
        <v>3.92</v>
      </c>
      <c r="AH31" s="14">
        <v>64.265599999999992</v>
      </c>
      <c r="AI31" s="14" t="s">
        <v>151</v>
      </c>
      <c r="AJ31" s="14" t="s">
        <v>152</v>
      </c>
      <c r="AK31" s="14">
        <v>7.0636000000000001</v>
      </c>
      <c r="AL31" s="14">
        <v>190.4632</v>
      </c>
      <c r="AM31" s="14">
        <v>32.853999999999999</v>
      </c>
      <c r="AN31" s="14">
        <v>2.7083999999999997</v>
      </c>
      <c r="AO31" s="14">
        <v>2.7235999999999998</v>
      </c>
      <c r="AP31" s="14" t="s">
        <v>152</v>
      </c>
      <c r="AQ31" s="14" t="s">
        <v>151</v>
      </c>
      <c r="AR31" s="14" t="s">
        <v>151</v>
      </c>
      <c r="AS31" s="14">
        <v>782.89960000000008</v>
      </c>
      <c r="AT31" s="14">
        <v>258.9212</v>
      </c>
      <c r="AU31" s="14">
        <v>89.563599999999994</v>
      </c>
      <c r="AV31" s="14">
        <v>6.5855999999999995</v>
      </c>
      <c r="AW31" s="14">
        <v>17.893999999999998</v>
      </c>
      <c r="AX31" s="14">
        <v>23.594399999999997</v>
      </c>
      <c r="AY31" s="14">
        <v>15.29</v>
      </c>
      <c r="AZ31" s="14">
        <v>6.4615999999999998</v>
      </c>
      <c r="BA31" s="14" t="s">
        <v>152</v>
      </c>
      <c r="BB31" s="14">
        <v>9.1819999999999986</v>
      </c>
      <c r="BC31" s="14" t="s">
        <v>151</v>
      </c>
      <c r="BD31" s="14" t="s">
        <v>151</v>
      </c>
      <c r="BE31" s="14" t="s">
        <v>151</v>
      </c>
      <c r="BF31" s="14" t="s">
        <v>151</v>
      </c>
      <c r="BG31" s="14" t="s">
        <v>151</v>
      </c>
      <c r="BH31" s="14" t="s">
        <v>151</v>
      </c>
      <c r="BI31" s="14" t="s">
        <v>151</v>
      </c>
      <c r="BJ31" s="14" t="s">
        <v>151</v>
      </c>
      <c r="BK31" s="14" t="s">
        <v>152</v>
      </c>
      <c r="BL31" s="14" t="s">
        <v>151</v>
      </c>
      <c r="BM31" s="14" t="s">
        <v>152</v>
      </c>
      <c r="BN31" s="14" t="s">
        <v>151</v>
      </c>
      <c r="BO31" s="14" t="s">
        <v>151</v>
      </c>
      <c r="BP31" s="14" t="s">
        <v>151</v>
      </c>
      <c r="BQ31" s="14" t="s">
        <v>151</v>
      </c>
      <c r="BR31" s="14" t="s">
        <v>151</v>
      </c>
      <c r="BS31" s="14" t="s">
        <v>151</v>
      </c>
      <c r="BT31" s="14" t="s">
        <v>151</v>
      </c>
      <c r="BU31" s="9"/>
      <c r="BV31" s="14">
        <f t="shared" si="0"/>
        <v>15702.435799999999</v>
      </c>
    </row>
    <row r="32" spans="1:74" x14ac:dyDescent="0.25">
      <c r="A32" s="6">
        <v>41610</v>
      </c>
      <c r="B32" s="9" t="s">
        <v>155</v>
      </c>
      <c r="C32" s="14">
        <v>2117.3624</v>
      </c>
      <c r="D32" s="14">
        <v>920.68760000000009</v>
      </c>
      <c r="E32" s="14">
        <v>3993.6271999999994</v>
      </c>
      <c r="F32" s="14">
        <v>1842.838</v>
      </c>
      <c r="G32" s="14">
        <v>1808.5011999999997</v>
      </c>
      <c r="H32" s="14">
        <v>160.3588</v>
      </c>
      <c r="I32" s="14">
        <v>30.907999999999998</v>
      </c>
      <c r="J32" s="14" t="s">
        <v>151</v>
      </c>
      <c r="K32" s="14" t="s">
        <v>151</v>
      </c>
      <c r="L32" s="14" t="s">
        <v>151</v>
      </c>
      <c r="M32" s="14" t="s">
        <v>151</v>
      </c>
      <c r="N32" s="14" t="s">
        <v>151</v>
      </c>
      <c r="O32" s="14" t="s">
        <v>151</v>
      </c>
      <c r="P32" s="14" t="s">
        <v>151</v>
      </c>
      <c r="Q32" s="14" t="s">
        <v>151</v>
      </c>
      <c r="R32" s="14" t="s">
        <v>151</v>
      </c>
      <c r="S32" s="14">
        <v>3217.7024000000001</v>
      </c>
      <c r="T32" s="14">
        <v>1150.1528000000001</v>
      </c>
      <c r="U32" s="14" t="s">
        <v>151</v>
      </c>
      <c r="V32" s="14" t="s">
        <v>151</v>
      </c>
      <c r="W32" s="14">
        <v>36.738</v>
      </c>
      <c r="X32" s="14" t="s">
        <v>152</v>
      </c>
      <c r="Y32" s="14" t="s">
        <v>151</v>
      </c>
      <c r="Z32" s="14">
        <v>117.5308</v>
      </c>
      <c r="AA32" s="14">
        <v>41309.097999999998</v>
      </c>
      <c r="AB32" s="14">
        <v>3892.1964000000003</v>
      </c>
      <c r="AC32" s="14">
        <v>20.957599999999999</v>
      </c>
      <c r="AD32" s="14">
        <v>1062.8943999999999</v>
      </c>
      <c r="AE32" s="14">
        <v>31.508399999999998</v>
      </c>
      <c r="AF32" s="14">
        <v>798.226</v>
      </c>
      <c r="AG32" s="14" t="s">
        <v>152</v>
      </c>
      <c r="AH32" s="14">
        <v>224.1344</v>
      </c>
      <c r="AI32" s="14" t="s">
        <v>151</v>
      </c>
      <c r="AJ32" s="14" t="s">
        <v>151</v>
      </c>
      <c r="AK32" s="14" t="s">
        <v>152</v>
      </c>
      <c r="AL32" s="14">
        <v>495.87439999999992</v>
      </c>
      <c r="AM32" s="14">
        <v>73.589999999999989</v>
      </c>
      <c r="AN32" s="14" t="s">
        <v>152</v>
      </c>
      <c r="AO32" s="14" t="s">
        <v>152</v>
      </c>
      <c r="AP32" s="14">
        <v>3.2208000000000001</v>
      </c>
      <c r="AQ32" s="14" t="s">
        <v>151</v>
      </c>
      <c r="AR32" s="14" t="s">
        <v>151</v>
      </c>
      <c r="AS32" s="14">
        <v>1411.8483999999999</v>
      </c>
      <c r="AT32" s="14">
        <v>584.1508</v>
      </c>
      <c r="AU32" s="14">
        <v>302.80759999999998</v>
      </c>
      <c r="AV32" s="14">
        <v>4.282</v>
      </c>
      <c r="AW32" s="14">
        <v>57.618799999999993</v>
      </c>
      <c r="AX32" s="14">
        <v>94.640799999999999</v>
      </c>
      <c r="AY32" s="14">
        <v>41.638399999999997</v>
      </c>
      <c r="AZ32" s="14">
        <v>24</v>
      </c>
      <c r="BA32" s="14" t="s">
        <v>152</v>
      </c>
      <c r="BB32" s="14">
        <v>39.265599999999999</v>
      </c>
      <c r="BC32" s="14" t="s">
        <v>151</v>
      </c>
      <c r="BD32" s="14" t="s">
        <v>151</v>
      </c>
      <c r="BE32" s="14" t="s">
        <v>151</v>
      </c>
      <c r="BF32" s="14" t="s">
        <v>151</v>
      </c>
      <c r="BG32" s="14" t="s">
        <v>151</v>
      </c>
      <c r="BH32" s="14" t="s">
        <v>151</v>
      </c>
      <c r="BI32" s="14" t="s">
        <v>151</v>
      </c>
      <c r="BJ32" s="14" t="s">
        <v>151</v>
      </c>
      <c r="BK32" s="14" t="s">
        <v>151</v>
      </c>
      <c r="BL32" s="14" t="s">
        <v>151</v>
      </c>
      <c r="BM32" s="14" t="s">
        <v>151</v>
      </c>
      <c r="BN32" s="14" t="s">
        <v>151</v>
      </c>
      <c r="BO32" s="14" t="s">
        <v>151</v>
      </c>
      <c r="BP32" s="14" t="s">
        <v>151</v>
      </c>
      <c r="BQ32" s="14" t="s">
        <v>151</v>
      </c>
      <c r="BR32" s="14" t="s">
        <v>151</v>
      </c>
      <c r="BS32" s="14" t="s">
        <v>151</v>
      </c>
      <c r="BT32" s="14" t="s">
        <v>151</v>
      </c>
      <c r="BU32" s="9"/>
      <c r="BV32" s="14">
        <f t="shared" si="0"/>
        <v>65868.36</v>
      </c>
    </row>
    <row r="33" spans="1:74" x14ac:dyDescent="0.25">
      <c r="A33" s="6">
        <v>41610</v>
      </c>
      <c r="B33" s="9" t="s">
        <v>156</v>
      </c>
      <c r="C33" s="14">
        <v>1112.5319999999999</v>
      </c>
      <c r="D33" s="14">
        <v>1010.6332000000001</v>
      </c>
      <c r="E33" s="14">
        <v>2112.3611999999998</v>
      </c>
      <c r="F33" s="14">
        <v>994.92399999999998</v>
      </c>
      <c r="G33" s="14">
        <v>1132.6888000000001</v>
      </c>
      <c r="H33" s="14">
        <v>87.455199999999991</v>
      </c>
      <c r="I33" s="14">
        <v>10.3864</v>
      </c>
      <c r="J33" s="14" t="s">
        <v>152</v>
      </c>
      <c r="K33" s="14" t="s">
        <v>151</v>
      </c>
      <c r="L33" s="14" t="s">
        <v>151</v>
      </c>
      <c r="M33" s="14" t="s">
        <v>151</v>
      </c>
      <c r="N33" s="14" t="s">
        <v>151</v>
      </c>
      <c r="O33" s="14" t="s">
        <v>151</v>
      </c>
      <c r="P33" s="14" t="s">
        <v>151</v>
      </c>
      <c r="Q33" s="14" t="s">
        <v>151</v>
      </c>
      <c r="R33" s="14" t="s">
        <v>151</v>
      </c>
      <c r="S33" s="14">
        <v>3274.7204000000002</v>
      </c>
      <c r="T33" s="14">
        <v>80.492800000000003</v>
      </c>
      <c r="U33" s="14" t="s">
        <v>151</v>
      </c>
      <c r="V33" s="14" t="s">
        <v>151</v>
      </c>
      <c r="W33" s="14">
        <v>16.978399999999997</v>
      </c>
      <c r="X33" s="14" t="s">
        <v>152</v>
      </c>
      <c r="Y33" s="14" t="s">
        <v>151</v>
      </c>
      <c r="Z33" s="14">
        <v>30.561599999999999</v>
      </c>
      <c r="AA33" s="14">
        <v>7634.9283999999998</v>
      </c>
      <c r="AB33" s="14">
        <v>177.78880000000001</v>
      </c>
      <c r="AC33" s="14" t="s">
        <v>151</v>
      </c>
      <c r="AD33" s="14">
        <v>197.42920000000001</v>
      </c>
      <c r="AE33" s="14">
        <v>23.3276</v>
      </c>
      <c r="AF33" s="14">
        <v>477.3612</v>
      </c>
      <c r="AG33" s="14" t="s">
        <v>151</v>
      </c>
      <c r="AH33" s="14">
        <v>214.91679999999999</v>
      </c>
      <c r="AI33" s="14" t="s">
        <v>151</v>
      </c>
      <c r="AJ33" s="14" t="s">
        <v>151</v>
      </c>
      <c r="AK33" s="14" t="s">
        <v>152</v>
      </c>
      <c r="AL33" s="14">
        <v>245.32359999999997</v>
      </c>
      <c r="AM33" s="14">
        <v>6.3659999999999997</v>
      </c>
      <c r="AN33" s="14" t="s">
        <v>152</v>
      </c>
      <c r="AO33" s="14" t="s">
        <v>152</v>
      </c>
      <c r="AP33" s="14">
        <v>2.3723999999999998</v>
      </c>
      <c r="AQ33" s="14" t="s">
        <v>151</v>
      </c>
      <c r="AR33" s="14" t="s">
        <v>151</v>
      </c>
      <c r="AS33" s="14">
        <v>1191.2828</v>
      </c>
      <c r="AT33" s="14">
        <v>324.83199999999999</v>
      </c>
      <c r="AU33" s="14">
        <v>217.828</v>
      </c>
      <c r="AV33" s="14" t="s">
        <v>152</v>
      </c>
      <c r="AW33" s="14">
        <v>13.2156</v>
      </c>
      <c r="AX33" s="14">
        <v>20.927600000000002</v>
      </c>
      <c r="AY33" s="14">
        <v>7.1459999999999999</v>
      </c>
      <c r="AZ33" s="14" t="s">
        <v>152</v>
      </c>
      <c r="BA33" s="14" t="s">
        <v>151</v>
      </c>
      <c r="BB33" s="14">
        <v>2.6728000000000001</v>
      </c>
      <c r="BC33" s="14" t="s">
        <v>151</v>
      </c>
      <c r="BD33" s="14" t="s">
        <v>151</v>
      </c>
      <c r="BE33" s="14" t="s">
        <v>151</v>
      </c>
      <c r="BF33" s="14" t="s">
        <v>151</v>
      </c>
      <c r="BG33" s="14" t="s">
        <v>151</v>
      </c>
      <c r="BH33" s="14" t="s">
        <v>151</v>
      </c>
      <c r="BI33" s="14" t="s">
        <v>151</v>
      </c>
      <c r="BJ33" s="14" t="s">
        <v>151</v>
      </c>
      <c r="BK33" s="14" t="s">
        <v>151</v>
      </c>
      <c r="BL33" s="14" t="s">
        <v>152</v>
      </c>
      <c r="BM33" s="14" t="s">
        <v>151</v>
      </c>
      <c r="BN33" s="14" t="s">
        <v>151</v>
      </c>
      <c r="BO33" s="14" t="s">
        <v>151</v>
      </c>
      <c r="BP33" s="14" t="s">
        <v>151</v>
      </c>
      <c r="BQ33" s="14" t="s">
        <v>151</v>
      </c>
      <c r="BR33" s="14" t="s">
        <v>151</v>
      </c>
      <c r="BS33" s="14" t="s">
        <v>151</v>
      </c>
      <c r="BT33" s="14" t="s">
        <v>151</v>
      </c>
      <c r="BU33" s="9"/>
      <c r="BV33" s="14">
        <f t="shared" si="0"/>
        <v>20621.452799999999</v>
      </c>
    </row>
    <row r="34" spans="1:74" x14ac:dyDescent="0.25">
      <c r="A34" s="6">
        <v>41429</v>
      </c>
      <c r="B34" s="9" t="s">
        <v>157</v>
      </c>
      <c r="C34" s="14">
        <v>145.8528</v>
      </c>
      <c r="D34" s="14">
        <v>106.43279999999999</v>
      </c>
      <c r="E34" s="14">
        <v>303.2056</v>
      </c>
      <c r="F34" s="14">
        <v>37.061999999999998</v>
      </c>
      <c r="G34" s="14">
        <v>56.696400000000004</v>
      </c>
      <c r="H34" s="14">
        <v>7.974800000000001</v>
      </c>
      <c r="I34" s="14" t="s">
        <v>151</v>
      </c>
      <c r="J34" s="14" t="s">
        <v>151</v>
      </c>
      <c r="K34" s="14" t="s">
        <v>151</v>
      </c>
      <c r="L34" s="14" t="s">
        <v>151</v>
      </c>
      <c r="M34" s="14" t="s">
        <v>151</v>
      </c>
      <c r="N34" s="14" t="s">
        <v>151</v>
      </c>
      <c r="O34" s="14" t="s">
        <v>151</v>
      </c>
      <c r="P34" s="14" t="s">
        <v>151</v>
      </c>
      <c r="Q34" s="14" t="s">
        <v>151</v>
      </c>
      <c r="R34" s="14" t="s">
        <v>151</v>
      </c>
      <c r="S34" s="14">
        <v>88.302000000000007</v>
      </c>
      <c r="T34" s="14">
        <v>2.4116</v>
      </c>
      <c r="U34" s="14" t="s">
        <v>151</v>
      </c>
      <c r="V34" s="14" t="s">
        <v>151</v>
      </c>
      <c r="W34" s="14" t="s">
        <v>152</v>
      </c>
      <c r="X34" s="14" t="s">
        <v>152</v>
      </c>
      <c r="Y34" s="14" t="s">
        <v>151</v>
      </c>
      <c r="Z34" s="14">
        <v>5.6439999999999992</v>
      </c>
      <c r="AA34" s="14">
        <v>190.15279999999998</v>
      </c>
      <c r="AB34" s="14">
        <v>3.9763999999999999</v>
      </c>
      <c r="AC34" s="14" t="s">
        <v>151</v>
      </c>
      <c r="AD34" s="14">
        <v>4.5932000000000004</v>
      </c>
      <c r="AE34" s="14" t="s">
        <v>151</v>
      </c>
      <c r="AF34" s="14" t="s">
        <v>151</v>
      </c>
      <c r="AG34" s="14" t="s">
        <v>151</v>
      </c>
      <c r="AH34" s="14" t="s">
        <v>152</v>
      </c>
      <c r="AI34" s="14" t="s">
        <v>151</v>
      </c>
      <c r="AJ34" s="14" t="s">
        <v>151</v>
      </c>
      <c r="AK34" s="14" t="s">
        <v>151</v>
      </c>
      <c r="AL34" s="14" t="s">
        <v>151</v>
      </c>
      <c r="AM34" s="14" t="s">
        <v>151</v>
      </c>
      <c r="AN34" s="14" t="s">
        <v>151</v>
      </c>
      <c r="AO34" s="14" t="s">
        <v>151</v>
      </c>
      <c r="AP34" s="14" t="s">
        <v>151</v>
      </c>
      <c r="AQ34" s="14" t="s">
        <v>151</v>
      </c>
      <c r="AR34" s="14" t="s">
        <v>151</v>
      </c>
      <c r="AS34" s="14" t="s">
        <v>152</v>
      </c>
      <c r="AT34" s="14" t="s">
        <v>151</v>
      </c>
      <c r="AU34" s="14" t="s">
        <v>151</v>
      </c>
      <c r="AV34" s="14" t="s">
        <v>151</v>
      </c>
      <c r="AW34" s="14" t="s">
        <v>151</v>
      </c>
      <c r="AX34" s="14" t="s">
        <v>151</v>
      </c>
      <c r="AY34" s="14" t="s">
        <v>151</v>
      </c>
      <c r="AZ34" s="14" t="s">
        <v>151</v>
      </c>
      <c r="BA34" s="14" t="s">
        <v>151</v>
      </c>
      <c r="BB34" s="14" t="s">
        <v>151</v>
      </c>
      <c r="BC34" s="14" t="s">
        <v>151</v>
      </c>
      <c r="BD34" s="14" t="s">
        <v>151</v>
      </c>
      <c r="BE34" s="14" t="s">
        <v>151</v>
      </c>
      <c r="BF34" s="14" t="s">
        <v>151</v>
      </c>
      <c r="BG34" s="14" t="s">
        <v>151</v>
      </c>
      <c r="BH34" s="14" t="s">
        <v>151</v>
      </c>
      <c r="BI34" s="14" t="s">
        <v>151</v>
      </c>
      <c r="BJ34" s="14">
        <v>2.3515999999999999</v>
      </c>
      <c r="BK34" s="14" t="s">
        <v>151</v>
      </c>
      <c r="BL34" s="14" t="s">
        <v>151</v>
      </c>
      <c r="BM34" s="14" t="s">
        <v>151</v>
      </c>
      <c r="BN34" s="14" t="s">
        <v>151</v>
      </c>
      <c r="BO34" s="14" t="s">
        <v>151</v>
      </c>
      <c r="BP34" s="14" t="s">
        <v>151</v>
      </c>
      <c r="BQ34" s="14" t="s">
        <v>151</v>
      </c>
      <c r="BR34" s="14" t="s">
        <v>151</v>
      </c>
      <c r="BS34" s="14" t="s">
        <v>151</v>
      </c>
      <c r="BT34" s="14" t="s">
        <v>151</v>
      </c>
      <c r="BU34" s="9"/>
      <c r="BV34" s="14">
        <f t="shared" si="0"/>
        <v>954.65599999999995</v>
      </c>
    </row>
    <row r="35" spans="1:74" x14ac:dyDescent="0.25">
      <c r="A35" s="6">
        <v>41648</v>
      </c>
      <c r="B35" s="9" t="s">
        <v>158</v>
      </c>
      <c r="C35" s="14">
        <v>415.24679999999995</v>
      </c>
      <c r="D35" s="14">
        <v>390.75600000000003</v>
      </c>
      <c r="E35" s="14">
        <v>1034.8335999999999</v>
      </c>
      <c r="F35" s="14">
        <v>107.99239999999999</v>
      </c>
      <c r="G35" s="14">
        <v>47.704399999999993</v>
      </c>
      <c r="H35" s="14" t="s">
        <v>152</v>
      </c>
      <c r="I35" s="14" t="s">
        <v>152</v>
      </c>
      <c r="J35" s="14" t="s">
        <v>151</v>
      </c>
      <c r="K35" s="14" t="s">
        <v>152</v>
      </c>
      <c r="L35" s="14" t="s">
        <v>151</v>
      </c>
      <c r="M35" s="14" t="s">
        <v>151</v>
      </c>
      <c r="N35" s="14" t="s">
        <v>151</v>
      </c>
      <c r="O35" s="14" t="s">
        <v>151</v>
      </c>
      <c r="P35" s="14" t="s">
        <v>151</v>
      </c>
      <c r="Q35" s="14" t="s">
        <v>151</v>
      </c>
      <c r="R35" s="14" t="s">
        <v>151</v>
      </c>
      <c r="S35" s="14">
        <v>9.0323999999999991</v>
      </c>
      <c r="T35" s="14" t="s">
        <v>151</v>
      </c>
      <c r="U35" s="14" t="s">
        <v>151</v>
      </c>
      <c r="V35" s="14" t="s">
        <v>151</v>
      </c>
      <c r="W35" s="14" t="s">
        <v>151</v>
      </c>
      <c r="X35" s="14" t="s">
        <v>151</v>
      </c>
      <c r="Y35" s="14" t="s">
        <v>151</v>
      </c>
      <c r="Z35" s="14" t="s">
        <v>151</v>
      </c>
      <c r="AA35" s="14">
        <v>2.5824000000000003</v>
      </c>
      <c r="AB35" s="14" t="s">
        <v>152</v>
      </c>
      <c r="AC35" s="14" t="s">
        <v>151</v>
      </c>
      <c r="AD35" s="14">
        <v>5.3419999999999996</v>
      </c>
      <c r="AE35" s="14">
        <v>4.7712000000000003</v>
      </c>
      <c r="AF35" s="14">
        <v>10.198399999999999</v>
      </c>
      <c r="AG35" s="14" t="s">
        <v>151</v>
      </c>
      <c r="AH35" s="14" t="s">
        <v>152</v>
      </c>
      <c r="AI35" s="14" t="s">
        <v>151</v>
      </c>
      <c r="AJ35" s="14" t="s">
        <v>152</v>
      </c>
      <c r="AK35" s="14" t="s">
        <v>151</v>
      </c>
      <c r="AL35" s="14" t="s">
        <v>152</v>
      </c>
      <c r="AM35" s="14" t="s">
        <v>151</v>
      </c>
      <c r="AN35" s="14" t="s">
        <v>151</v>
      </c>
      <c r="AO35" s="14" t="s">
        <v>151</v>
      </c>
      <c r="AP35" s="14" t="s">
        <v>151</v>
      </c>
      <c r="AQ35" s="14" t="s">
        <v>151</v>
      </c>
      <c r="AR35" s="14" t="s">
        <v>151</v>
      </c>
      <c r="AS35" s="14" t="s">
        <v>152</v>
      </c>
      <c r="AT35" s="14" t="s">
        <v>152</v>
      </c>
      <c r="AU35" s="14" t="s">
        <v>152</v>
      </c>
      <c r="AV35" s="14" t="s">
        <v>151</v>
      </c>
      <c r="AW35" s="14" t="s">
        <v>151</v>
      </c>
      <c r="AX35" s="14" t="s">
        <v>151</v>
      </c>
      <c r="AY35" s="14" t="s">
        <v>151</v>
      </c>
      <c r="AZ35" s="14" t="s">
        <v>151</v>
      </c>
      <c r="BA35" s="14" t="s">
        <v>151</v>
      </c>
      <c r="BB35" s="14" t="s">
        <v>152</v>
      </c>
      <c r="BC35" s="14" t="s">
        <v>151</v>
      </c>
      <c r="BD35" s="14" t="s">
        <v>151</v>
      </c>
      <c r="BE35" s="14" t="s">
        <v>151</v>
      </c>
      <c r="BF35" s="14" t="s">
        <v>151</v>
      </c>
      <c r="BG35" s="14" t="s">
        <v>151</v>
      </c>
      <c r="BH35" s="14" t="s">
        <v>151</v>
      </c>
      <c r="BI35" s="14" t="s">
        <v>151</v>
      </c>
      <c r="BJ35" s="14" t="s">
        <v>151</v>
      </c>
      <c r="BK35" s="14" t="s">
        <v>151</v>
      </c>
      <c r="BL35" s="14" t="s">
        <v>151</v>
      </c>
      <c r="BM35" s="14" t="s">
        <v>151</v>
      </c>
      <c r="BN35" s="14" t="s">
        <v>152</v>
      </c>
      <c r="BO35" s="14" t="s">
        <v>151</v>
      </c>
      <c r="BP35" s="14" t="s">
        <v>151</v>
      </c>
      <c r="BQ35" s="14" t="s">
        <v>151</v>
      </c>
      <c r="BR35" s="14" t="s">
        <v>151</v>
      </c>
      <c r="BS35" s="14" t="s">
        <v>151</v>
      </c>
      <c r="BT35" s="14" t="s">
        <v>151</v>
      </c>
      <c r="BU35" s="9"/>
      <c r="BV35" s="14">
        <f t="shared" si="0"/>
        <v>2028.4596000000001</v>
      </c>
    </row>
    <row r="36" spans="1:74" x14ac:dyDescent="0.25">
      <c r="A36" s="6">
        <v>41429</v>
      </c>
      <c r="B36" s="9" t="s">
        <v>159</v>
      </c>
      <c r="C36" s="14">
        <v>166.72479999999999</v>
      </c>
      <c r="D36" s="14">
        <v>260.55880000000002</v>
      </c>
      <c r="E36" s="14">
        <v>482.61840000000001</v>
      </c>
      <c r="F36" s="14">
        <v>122.252</v>
      </c>
      <c r="G36" s="14">
        <v>93.405199999999994</v>
      </c>
      <c r="H36" s="14">
        <v>4.1003999999999996</v>
      </c>
      <c r="I36" s="14">
        <v>3.1403999999999996</v>
      </c>
      <c r="J36" s="14" t="s">
        <v>151</v>
      </c>
      <c r="K36" s="14" t="s">
        <v>151</v>
      </c>
      <c r="L36" s="14" t="s">
        <v>151</v>
      </c>
      <c r="M36" s="14" t="s">
        <v>151</v>
      </c>
      <c r="N36" s="14" t="s">
        <v>151</v>
      </c>
      <c r="O36" s="14" t="s">
        <v>151</v>
      </c>
      <c r="P36" s="14" t="s">
        <v>151</v>
      </c>
      <c r="Q36" s="14" t="s">
        <v>151</v>
      </c>
      <c r="R36" s="14" t="s">
        <v>151</v>
      </c>
      <c r="S36" s="14">
        <v>255.19720000000004</v>
      </c>
      <c r="T36" s="14">
        <v>24.065200000000001</v>
      </c>
      <c r="U36" s="14" t="s">
        <v>151</v>
      </c>
      <c r="V36" s="14" t="s">
        <v>151</v>
      </c>
      <c r="W36" s="14" t="s">
        <v>152</v>
      </c>
      <c r="X36" s="14" t="s">
        <v>152</v>
      </c>
      <c r="Y36" s="14" t="s">
        <v>151</v>
      </c>
      <c r="Z36" s="14">
        <v>15.647599999999999</v>
      </c>
      <c r="AA36" s="14">
        <v>812.00399999999991</v>
      </c>
      <c r="AB36" s="14">
        <v>74.642399999999995</v>
      </c>
      <c r="AC36" s="14" t="s">
        <v>152</v>
      </c>
      <c r="AD36" s="14">
        <v>5.2484000000000002</v>
      </c>
      <c r="AE36" s="14">
        <v>3.3060000000000005</v>
      </c>
      <c r="AF36" s="14">
        <v>19.018000000000001</v>
      </c>
      <c r="AG36" s="14" t="s">
        <v>152</v>
      </c>
      <c r="AH36" s="14">
        <v>3.2468000000000004</v>
      </c>
      <c r="AI36" s="14" t="s">
        <v>151</v>
      </c>
      <c r="AJ36" s="14" t="s">
        <v>151</v>
      </c>
      <c r="AK36" s="14" t="s">
        <v>152</v>
      </c>
      <c r="AL36" s="14" t="s">
        <v>151</v>
      </c>
      <c r="AM36" s="14" t="s">
        <v>151</v>
      </c>
      <c r="AN36" s="14" t="s">
        <v>152</v>
      </c>
      <c r="AO36" s="14" t="s">
        <v>151</v>
      </c>
      <c r="AP36" s="14" t="s">
        <v>151</v>
      </c>
      <c r="AQ36" s="14" t="s">
        <v>151</v>
      </c>
      <c r="AR36" s="14" t="s">
        <v>151</v>
      </c>
      <c r="AS36" s="14">
        <v>12.1456</v>
      </c>
      <c r="AT36" s="14">
        <v>5.6011999999999995</v>
      </c>
      <c r="AU36" s="14" t="s">
        <v>152</v>
      </c>
      <c r="AV36" s="14" t="s">
        <v>151</v>
      </c>
      <c r="AW36" s="14" t="s">
        <v>151</v>
      </c>
      <c r="AX36" s="14">
        <v>5.735199999999999</v>
      </c>
      <c r="AY36" s="14">
        <v>2.3748</v>
      </c>
      <c r="AZ36" s="14" t="s">
        <v>152</v>
      </c>
      <c r="BA36" s="14" t="s">
        <v>151</v>
      </c>
      <c r="BB36" s="14" t="s">
        <v>152</v>
      </c>
      <c r="BC36" s="14" t="s">
        <v>151</v>
      </c>
      <c r="BD36" s="14" t="s">
        <v>151</v>
      </c>
      <c r="BE36" s="14" t="s">
        <v>151</v>
      </c>
      <c r="BF36" s="14" t="s">
        <v>151</v>
      </c>
      <c r="BG36" s="14" t="s">
        <v>151</v>
      </c>
      <c r="BH36" s="14" t="s">
        <v>151</v>
      </c>
      <c r="BI36" s="14" t="s">
        <v>151</v>
      </c>
      <c r="BJ36" s="14">
        <v>7.2816000000000001</v>
      </c>
      <c r="BK36" s="14" t="s">
        <v>151</v>
      </c>
      <c r="BL36" s="14" t="s">
        <v>151</v>
      </c>
      <c r="BM36" s="14" t="s">
        <v>151</v>
      </c>
      <c r="BN36" s="14" t="s">
        <v>151</v>
      </c>
      <c r="BO36" s="14" t="s">
        <v>151</v>
      </c>
      <c r="BP36" s="14" t="s">
        <v>151</v>
      </c>
      <c r="BQ36" s="14" t="s">
        <v>151</v>
      </c>
      <c r="BR36" s="14" t="s">
        <v>151</v>
      </c>
      <c r="BS36" s="14" t="s">
        <v>151</v>
      </c>
      <c r="BT36" s="14" t="s">
        <v>151</v>
      </c>
      <c r="BU36" s="9"/>
      <c r="BV36" s="14">
        <f t="shared" si="0"/>
        <v>2378.3139999999999</v>
      </c>
    </row>
    <row r="37" spans="1:74" x14ac:dyDescent="0.25">
      <c r="A37" s="6">
        <v>41648</v>
      </c>
      <c r="B37" s="9" t="s">
        <v>160</v>
      </c>
      <c r="C37" s="14">
        <v>496.80479999999994</v>
      </c>
      <c r="D37" s="14">
        <v>408.54639999999995</v>
      </c>
      <c r="E37" s="14">
        <v>721.96879999999999</v>
      </c>
      <c r="F37" s="14">
        <v>194.3948</v>
      </c>
      <c r="G37" s="14">
        <v>130.75640000000001</v>
      </c>
      <c r="H37" s="14">
        <v>5.2107999999999999</v>
      </c>
      <c r="I37" s="14">
        <v>8.0775999999999986</v>
      </c>
      <c r="J37" s="14" t="s">
        <v>151</v>
      </c>
      <c r="K37" s="14" t="s">
        <v>152</v>
      </c>
      <c r="L37" s="14" t="s">
        <v>151</v>
      </c>
      <c r="M37" s="14" t="s">
        <v>151</v>
      </c>
      <c r="N37" s="14" t="s">
        <v>151</v>
      </c>
      <c r="O37" s="14" t="s">
        <v>151</v>
      </c>
      <c r="P37" s="14" t="s">
        <v>151</v>
      </c>
      <c r="Q37" s="14" t="s">
        <v>151</v>
      </c>
      <c r="R37" s="14" t="s">
        <v>151</v>
      </c>
      <c r="S37" s="14">
        <v>54.245599999999996</v>
      </c>
      <c r="T37" s="14" t="s">
        <v>151</v>
      </c>
      <c r="U37" s="14" t="s">
        <v>151</v>
      </c>
      <c r="V37" s="14" t="s">
        <v>151</v>
      </c>
      <c r="W37" s="14">
        <v>19.635999999999999</v>
      </c>
      <c r="X37" s="14" t="s">
        <v>152</v>
      </c>
      <c r="Y37" s="14" t="s">
        <v>151</v>
      </c>
      <c r="Z37" s="14">
        <v>10.8232</v>
      </c>
      <c r="AA37" s="14">
        <v>539.47159999999997</v>
      </c>
      <c r="AB37" s="14">
        <v>25.089600000000001</v>
      </c>
      <c r="AC37" s="14" t="s">
        <v>151</v>
      </c>
      <c r="AD37" s="14">
        <v>24.502799999999997</v>
      </c>
      <c r="AE37" s="14">
        <v>4.4020000000000001</v>
      </c>
      <c r="AF37" s="14">
        <v>34.3872</v>
      </c>
      <c r="AG37" s="14" t="s">
        <v>151</v>
      </c>
      <c r="AH37" s="14">
        <v>8.2911999999999999</v>
      </c>
      <c r="AI37" s="14" t="s">
        <v>151</v>
      </c>
      <c r="AJ37" s="14" t="s">
        <v>151</v>
      </c>
      <c r="AK37" s="14" t="s">
        <v>152</v>
      </c>
      <c r="AL37" s="14">
        <v>18.38</v>
      </c>
      <c r="AM37" s="14" t="s">
        <v>152</v>
      </c>
      <c r="AN37" s="14" t="s">
        <v>151</v>
      </c>
      <c r="AO37" s="14" t="s">
        <v>151</v>
      </c>
      <c r="AP37" s="14" t="s">
        <v>152</v>
      </c>
      <c r="AQ37" s="14" t="s">
        <v>151</v>
      </c>
      <c r="AR37" s="14" t="s">
        <v>152</v>
      </c>
      <c r="AS37" s="14">
        <v>136.08279999999999</v>
      </c>
      <c r="AT37" s="14">
        <v>33.477600000000002</v>
      </c>
      <c r="AU37" s="14">
        <v>6.4439999999999991</v>
      </c>
      <c r="AV37" s="14" t="s">
        <v>151</v>
      </c>
      <c r="AW37" s="14">
        <v>3.0547999999999997</v>
      </c>
      <c r="AX37" s="14">
        <v>18.998799999999999</v>
      </c>
      <c r="AY37" s="14">
        <v>4.6915999999999993</v>
      </c>
      <c r="AZ37" s="14" t="s">
        <v>152</v>
      </c>
      <c r="BA37" s="14" t="s">
        <v>151</v>
      </c>
      <c r="BB37" s="14" t="s">
        <v>152</v>
      </c>
      <c r="BC37" s="14" t="s">
        <v>151</v>
      </c>
      <c r="BD37" s="14" t="s">
        <v>151</v>
      </c>
      <c r="BE37" s="14" t="s">
        <v>151</v>
      </c>
      <c r="BF37" s="14" t="s">
        <v>151</v>
      </c>
      <c r="BG37" s="14" t="s">
        <v>151</v>
      </c>
      <c r="BH37" s="14" t="s">
        <v>151</v>
      </c>
      <c r="BI37" s="14" t="s">
        <v>151</v>
      </c>
      <c r="BJ37" s="14" t="s">
        <v>151</v>
      </c>
      <c r="BK37" s="14" t="s">
        <v>152</v>
      </c>
      <c r="BL37" s="14" t="s">
        <v>151</v>
      </c>
      <c r="BM37" s="14" t="s">
        <v>151</v>
      </c>
      <c r="BN37" s="14" t="s">
        <v>151</v>
      </c>
      <c r="BO37" s="14" t="s">
        <v>151</v>
      </c>
      <c r="BP37" s="14" t="s">
        <v>151</v>
      </c>
      <c r="BQ37" s="14" t="s">
        <v>151</v>
      </c>
      <c r="BR37" s="14" t="s">
        <v>151</v>
      </c>
      <c r="BS37" s="14" t="s">
        <v>151</v>
      </c>
      <c r="BT37" s="14" t="s">
        <v>151</v>
      </c>
      <c r="BU37" s="9"/>
      <c r="BV37" s="14">
        <f t="shared" si="0"/>
        <v>2907.7384000000002</v>
      </c>
    </row>
    <row r="38" spans="1:74" x14ac:dyDescent="0.25">
      <c r="A38" s="6">
        <v>41430</v>
      </c>
      <c r="B38" s="9" t="s">
        <v>192</v>
      </c>
      <c r="C38" s="14">
        <v>84.16879999999999</v>
      </c>
      <c r="D38" s="14">
        <v>124.97719999999998</v>
      </c>
      <c r="E38" s="14">
        <v>273.30839999999995</v>
      </c>
      <c r="F38" s="14">
        <v>78.243200000000002</v>
      </c>
      <c r="G38" s="14">
        <v>126.2976</v>
      </c>
      <c r="H38" s="14">
        <v>10.340399999999999</v>
      </c>
      <c r="I38" s="14">
        <v>4.0276000000000005</v>
      </c>
      <c r="J38" s="14" t="s">
        <v>152</v>
      </c>
      <c r="K38" s="14" t="s">
        <v>152</v>
      </c>
      <c r="L38" s="14" t="s">
        <v>151</v>
      </c>
      <c r="M38" s="14" t="s">
        <v>151</v>
      </c>
      <c r="N38" s="14" t="s">
        <v>151</v>
      </c>
      <c r="O38" s="14" t="s">
        <v>151</v>
      </c>
      <c r="P38" s="14" t="s">
        <v>151</v>
      </c>
      <c r="Q38" s="14" t="s">
        <v>152</v>
      </c>
      <c r="R38" s="14" t="s">
        <v>151</v>
      </c>
      <c r="S38" s="14">
        <v>608.78679999999997</v>
      </c>
      <c r="T38" s="14">
        <v>94.753599999999992</v>
      </c>
      <c r="U38" s="14" t="s">
        <v>151</v>
      </c>
      <c r="V38" s="14" t="s">
        <v>151</v>
      </c>
      <c r="W38" s="14">
        <v>6.0436000000000005</v>
      </c>
      <c r="X38" s="14" t="s">
        <v>152</v>
      </c>
      <c r="Y38" s="14" t="s">
        <v>151</v>
      </c>
      <c r="Z38" s="14" t="s">
        <v>152</v>
      </c>
      <c r="AA38" s="14">
        <v>214.2972</v>
      </c>
      <c r="AB38" s="14">
        <v>20.728399999999997</v>
      </c>
      <c r="AC38" s="14" t="s">
        <v>151</v>
      </c>
      <c r="AD38" s="14">
        <v>37.917200000000001</v>
      </c>
      <c r="AE38" s="14">
        <v>3.0351999999999997</v>
      </c>
      <c r="AF38" s="14">
        <v>29.977599999999999</v>
      </c>
      <c r="AG38" s="14" t="s">
        <v>151</v>
      </c>
      <c r="AH38" s="14">
        <v>38.8172</v>
      </c>
      <c r="AI38" s="14" t="s">
        <v>151</v>
      </c>
      <c r="AJ38" s="14" t="s">
        <v>151</v>
      </c>
      <c r="AK38" s="14" t="s">
        <v>152</v>
      </c>
      <c r="AL38" s="14">
        <v>30.916</v>
      </c>
      <c r="AM38" s="14" t="s">
        <v>152</v>
      </c>
      <c r="AN38" s="14">
        <v>3.4659999999999993</v>
      </c>
      <c r="AO38" s="14" t="s">
        <v>152</v>
      </c>
      <c r="AP38" s="14" t="s">
        <v>152</v>
      </c>
      <c r="AQ38" s="14" t="s">
        <v>151</v>
      </c>
      <c r="AR38" s="14" t="s">
        <v>151</v>
      </c>
      <c r="AS38" s="14">
        <v>200.79639999999998</v>
      </c>
      <c r="AT38" s="14">
        <v>20.673599999999997</v>
      </c>
      <c r="AU38" s="14">
        <v>25.630799999999997</v>
      </c>
      <c r="AV38" s="14" t="s">
        <v>152</v>
      </c>
      <c r="AW38" s="14">
        <v>15.29</v>
      </c>
      <c r="AX38" s="14">
        <v>3.9979999999999993</v>
      </c>
      <c r="AY38" s="14">
        <v>2.0463999999999998</v>
      </c>
      <c r="AZ38" s="14" t="s">
        <v>152</v>
      </c>
      <c r="BA38" s="14" t="s">
        <v>151</v>
      </c>
      <c r="BB38" s="14" t="s">
        <v>152</v>
      </c>
      <c r="BC38" s="14" t="s">
        <v>151</v>
      </c>
      <c r="BD38" s="14" t="s">
        <v>151</v>
      </c>
      <c r="BE38" s="14" t="s">
        <v>151</v>
      </c>
      <c r="BF38" s="14" t="s">
        <v>151</v>
      </c>
      <c r="BG38" s="14" t="s">
        <v>151</v>
      </c>
      <c r="BH38" s="14" t="s">
        <v>151</v>
      </c>
      <c r="BI38" s="14" t="s">
        <v>151</v>
      </c>
      <c r="BJ38" s="14">
        <v>2.9739999999999998</v>
      </c>
      <c r="BK38" s="14" t="s">
        <v>151</v>
      </c>
      <c r="BL38" s="14" t="s">
        <v>151</v>
      </c>
      <c r="BM38" s="14" t="s">
        <v>151</v>
      </c>
      <c r="BN38" s="14" t="s">
        <v>151</v>
      </c>
      <c r="BO38" s="14" t="s">
        <v>151</v>
      </c>
      <c r="BP38" s="14" t="s">
        <v>151</v>
      </c>
      <c r="BQ38" s="14" t="s">
        <v>151</v>
      </c>
      <c r="BR38" s="14" t="s">
        <v>151</v>
      </c>
      <c r="BS38" s="14" t="s">
        <v>151</v>
      </c>
      <c r="BT38" s="14" t="s">
        <v>151</v>
      </c>
      <c r="BU38" s="9"/>
      <c r="BV38" s="14">
        <f t="shared" si="0"/>
        <v>2061.5112000000004</v>
      </c>
    </row>
    <row r="39" spans="1:74" x14ac:dyDescent="0.25">
      <c r="A39" s="6">
        <v>41403</v>
      </c>
      <c r="B39" s="9" t="s">
        <v>193</v>
      </c>
      <c r="C39" s="14">
        <v>709.26959999999997</v>
      </c>
      <c r="D39" s="14">
        <v>656.61440000000005</v>
      </c>
      <c r="E39" s="14">
        <v>846.76440000000002</v>
      </c>
      <c r="F39" s="14">
        <v>362.78119999999996</v>
      </c>
      <c r="G39" s="14">
        <v>321.31959999999998</v>
      </c>
      <c r="H39" s="14">
        <v>21.977199999999996</v>
      </c>
      <c r="I39" s="14">
        <v>38.482799999999997</v>
      </c>
      <c r="J39" s="14">
        <v>4.1483999999999996</v>
      </c>
      <c r="K39" s="14">
        <v>4.0232000000000001</v>
      </c>
      <c r="L39" s="14" t="s">
        <v>151</v>
      </c>
      <c r="M39" s="14" t="s">
        <v>152</v>
      </c>
      <c r="N39" s="14" t="s">
        <v>151</v>
      </c>
      <c r="O39" s="14" t="s">
        <v>151</v>
      </c>
      <c r="P39" s="14" t="s">
        <v>151</v>
      </c>
      <c r="Q39" s="14" t="s">
        <v>151</v>
      </c>
      <c r="R39" s="14" t="s">
        <v>152</v>
      </c>
      <c r="S39" s="14">
        <v>58.947599999999994</v>
      </c>
      <c r="T39" s="14" t="s">
        <v>151</v>
      </c>
      <c r="U39" s="14" t="s">
        <v>151</v>
      </c>
      <c r="V39" s="14" t="s">
        <v>151</v>
      </c>
      <c r="W39" s="14" t="s">
        <v>152</v>
      </c>
      <c r="X39" s="14" t="s">
        <v>151</v>
      </c>
      <c r="Y39" s="14" t="s">
        <v>151</v>
      </c>
      <c r="Z39" s="14">
        <v>49.180799999999998</v>
      </c>
      <c r="AA39" s="14">
        <v>251.34079999999997</v>
      </c>
      <c r="AB39" s="14">
        <v>41.324799999999996</v>
      </c>
      <c r="AC39" s="14" t="s">
        <v>152</v>
      </c>
      <c r="AD39" s="14">
        <v>60.937999999999995</v>
      </c>
      <c r="AE39" s="14">
        <v>8.9735999999999994</v>
      </c>
      <c r="AF39" s="14">
        <v>288.79839999999996</v>
      </c>
      <c r="AG39" s="14">
        <v>2.6704000000000003</v>
      </c>
      <c r="AH39" s="14">
        <v>47.556800000000003</v>
      </c>
      <c r="AI39" s="14" t="s">
        <v>151</v>
      </c>
      <c r="AJ39" s="14" t="s">
        <v>151</v>
      </c>
      <c r="AK39" s="14">
        <v>5.2304000000000004</v>
      </c>
      <c r="AL39" s="14">
        <v>129.02719999999999</v>
      </c>
      <c r="AM39" s="14">
        <v>5.0456000000000003</v>
      </c>
      <c r="AN39" s="14" t="s">
        <v>152</v>
      </c>
      <c r="AO39" s="14" t="s">
        <v>152</v>
      </c>
      <c r="AP39" s="14" t="s">
        <v>152</v>
      </c>
      <c r="AQ39" s="14" t="s">
        <v>151</v>
      </c>
      <c r="AR39" s="14" t="s">
        <v>152</v>
      </c>
      <c r="AS39" s="14">
        <v>334.50759999999997</v>
      </c>
      <c r="AT39" s="14">
        <v>160.49280000000002</v>
      </c>
      <c r="AU39" s="14">
        <v>89.240799999999993</v>
      </c>
      <c r="AV39" s="14">
        <v>3.0155999999999996</v>
      </c>
      <c r="AW39" s="14">
        <v>19.161199999999997</v>
      </c>
      <c r="AX39" s="14">
        <v>40.519999999999996</v>
      </c>
      <c r="AY39" s="14">
        <v>18.118799999999997</v>
      </c>
      <c r="AZ39" s="14">
        <v>11.750799999999998</v>
      </c>
      <c r="BA39" s="14" t="s">
        <v>151</v>
      </c>
      <c r="BB39" s="14">
        <v>34.07</v>
      </c>
      <c r="BC39" s="14" t="s">
        <v>151</v>
      </c>
      <c r="BD39" s="14" t="s">
        <v>151</v>
      </c>
      <c r="BE39" s="14" t="s">
        <v>151</v>
      </c>
      <c r="BF39" s="14" t="s">
        <v>151</v>
      </c>
      <c r="BG39" s="14" t="s">
        <v>151</v>
      </c>
      <c r="BH39" s="14" t="s">
        <v>151</v>
      </c>
      <c r="BI39" s="14" t="s">
        <v>151</v>
      </c>
      <c r="BJ39" s="14" t="s">
        <v>152</v>
      </c>
      <c r="BK39" s="14" t="s">
        <v>151</v>
      </c>
      <c r="BL39" s="14" t="s">
        <v>151</v>
      </c>
      <c r="BM39" s="14" t="s">
        <v>151</v>
      </c>
      <c r="BN39" s="14" t="s">
        <v>151</v>
      </c>
      <c r="BO39" s="14" t="s">
        <v>151</v>
      </c>
      <c r="BP39" s="14" t="s">
        <v>151</v>
      </c>
      <c r="BQ39" s="14" t="s">
        <v>151</v>
      </c>
      <c r="BR39" s="14" t="s">
        <v>151</v>
      </c>
      <c r="BS39" s="14" t="s">
        <v>151</v>
      </c>
      <c r="BT39" s="14" t="s">
        <v>151</v>
      </c>
      <c r="BU39" s="9"/>
      <c r="BV39" s="14">
        <f t="shared" si="0"/>
        <v>4625.2927999999984</v>
      </c>
    </row>
    <row r="40" spans="1:74" x14ac:dyDescent="0.25">
      <c r="A40" s="6">
        <v>41403</v>
      </c>
      <c r="B40" s="9" t="s">
        <v>194</v>
      </c>
      <c r="C40" s="14">
        <v>696.73879999999997</v>
      </c>
      <c r="D40" s="14">
        <v>636.35320000000002</v>
      </c>
      <c r="E40" s="14">
        <v>914.00199999999995</v>
      </c>
      <c r="F40" s="14">
        <v>398.35239999999999</v>
      </c>
      <c r="G40" s="14">
        <v>335.77399999999994</v>
      </c>
      <c r="H40" s="14">
        <v>19.425999999999998</v>
      </c>
      <c r="I40" s="14">
        <v>27.421199999999999</v>
      </c>
      <c r="J40" s="14">
        <v>2.4463999999999997</v>
      </c>
      <c r="K40" s="14">
        <v>3.0312000000000001</v>
      </c>
      <c r="L40" s="14" t="s">
        <v>151</v>
      </c>
      <c r="M40" s="14" t="s">
        <v>151</v>
      </c>
      <c r="N40" s="14" t="s">
        <v>151</v>
      </c>
      <c r="O40" s="14" t="s">
        <v>151</v>
      </c>
      <c r="P40" s="14" t="s">
        <v>151</v>
      </c>
      <c r="Q40" s="14" t="s">
        <v>151</v>
      </c>
      <c r="R40" s="14">
        <v>7.9568000000000003</v>
      </c>
      <c r="S40" s="14">
        <v>9.2504000000000008</v>
      </c>
      <c r="T40" s="14" t="s">
        <v>151</v>
      </c>
      <c r="U40" s="14" t="s">
        <v>151</v>
      </c>
      <c r="V40" s="14" t="s">
        <v>151</v>
      </c>
      <c r="W40" s="14" t="s">
        <v>152</v>
      </c>
      <c r="X40" s="14" t="s">
        <v>151</v>
      </c>
      <c r="Y40" s="14" t="s">
        <v>151</v>
      </c>
      <c r="Z40" s="14">
        <v>58.113999999999997</v>
      </c>
      <c r="AA40" s="14">
        <v>464.60879999999997</v>
      </c>
      <c r="AB40" s="14">
        <v>73.495999999999995</v>
      </c>
      <c r="AC40" s="14" t="s">
        <v>152</v>
      </c>
      <c r="AD40" s="14">
        <v>69.473199999999991</v>
      </c>
      <c r="AE40" s="14">
        <v>10.5656</v>
      </c>
      <c r="AF40" s="14">
        <v>328.14359999999999</v>
      </c>
      <c r="AG40" s="14">
        <v>3.0547999999999997</v>
      </c>
      <c r="AH40" s="14">
        <v>46.805200000000006</v>
      </c>
      <c r="AI40" s="14" t="s">
        <v>151</v>
      </c>
      <c r="AJ40" s="14" t="s">
        <v>152</v>
      </c>
      <c r="AK40" s="14">
        <v>3.8055999999999996</v>
      </c>
      <c r="AL40" s="14">
        <v>162.9932</v>
      </c>
      <c r="AM40" s="14">
        <v>5.8159999999999989</v>
      </c>
      <c r="AN40" s="14" t="s">
        <v>152</v>
      </c>
      <c r="AO40" s="14" t="s">
        <v>152</v>
      </c>
      <c r="AP40" s="14" t="s">
        <v>152</v>
      </c>
      <c r="AQ40" s="14" t="s">
        <v>151</v>
      </c>
      <c r="AR40" s="14" t="s">
        <v>152</v>
      </c>
      <c r="AS40" s="14">
        <v>337.85359999999997</v>
      </c>
      <c r="AT40" s="14">
        <v>148.7012</v>
      </c>
      <c r="AU40" s="14">
        <v>70.857199999999992</v>
      </c>
      <c r="AV40" s="14">
        <v>4.6055999999999999</v>
      </c>
      <c r="AW40" s="14">
        <v>21.008399999999998</v>
      </c>
      <c r="AX40" s="14">
        <v>38.674399999999999</v>
      </c>
      <c r="AY40" s="14">
        <v>18.169599999999999</v>
      </c>
      <c r="AZ40" s="14">
        <v>15.988399999999999</v>
      </c>
      <c r="BA40" s="14" t="s">
        <v>151</v>
      </c>
      <c r="BB40" s="14">
        <v>39.279199999999996</v>
      </c>
      <c r="BC40" s="14" t="s">
        <v>151</v>
      </c>
      <c r="BD40" s="14" t="s">
        <v>151</v>
      </c>
      <c r="BE40" s="14" t="s">
        <v>151</v>
      </c>
      <c r="BF40" s="14" t="s">
        <v>151</v>
      </c>
      <c r="BG40" s="14" t="s">
        <v>151</v>
      </c>
      <c r="BH40" s="14" t="s">
        <v>151</v>
      </c>
      <c r="BI40" s="14" t="s">
        <v>151</v>
      </c>
      <c r="BJ40" s="14" t="s">
        <v>152</v>
      </c>
      <c r="BK40" s="14" t="s">
        <v>151</v>
      </c>
      <c r="BL40" s="14" t="s">
        <v>151</v>
      </c>
      <c r="BM40" s="14" t="s">
        <v>151</v>
      </c>
      <c r="BN40" s="14" t="s">
        <v>151</v>
      </c>
      <c r="BO40" s="14" t="s">
        <v>151</v>
      </c>
      <c r="BP40" s="14" t="s">
        <v>151</v>
      </c>
      <c r="BQ40" s="14" t="s">
        <v>151</v>
      </c>
      <c r="BR40" s="14" t="s">
        <v>151</v>
      </c>
      <c r="BS40" s="14" t="s">
        <v>151</v>
      </c>
      <c r="BT40" s="14" t="s">
        <v>151</v>
      </c>
      <c r="BU40" s="9"/>
      <c r="BV40" s="14">
        <f t="shared" ref="BV40:BV71" si="1">SUM(C40:BT40)</f>
        <v>4972.7659999999987</v>
      </c>
    </row>
    <row r="41" spans="1:74" x14ac:dyDescent="0.25">
      <c r="A41" s="6">
        <v>41626</v>
      </c>
      <c r="B41" s="9" t="s">
        <v>195</v>
      </c>
      <c r="C41" s="14">
        <v>942.36319999999989</v>
      </c>
      <c r="D41" s="14">
        <v>691.93040000000008</v>
      </c>
      <c r="E41" s="14">
        <v>983.89919999999995</v>
      </c>
      <c r="F41" s="14">
        <v>394.19399999999996</v>
      </c>
      <c r="G41" s="14">
        <v>419.74719999999996</v>
      </c>
      <c r="H41" s="14">
        <v>25.629199999999997</v>
      </c>
      <c r="I41" s="14">
        <v>22.661600000000004</v>
      </c>
      <c r="J41" s="14" t="s">
        <v>152</v>
      </c>
      <c r="K41" s="14" t="s">
        <v>152</v>
      </c>
      <c r="L41" s="14" t="s">
        <v>151</v>
      </c>
      <c r="M41" s="14" t="s">
        <v>151</v>
      </c>
      <c r="N41" s="14" t="s">
        <v>151</v>
      </c>
      <c r="O41" s="14" t="s">
        <v>151</v>
      </c>
      <c r="P41" s="14" t="s">
        <v>151</v>
      </c>
      <c r="Q41" s="14" t="s">
        <v>151</v>
      </c>
      <c r="R41" s="14" t="s">
        <v>151</v>
      </c>
      <c r="S41" s="14">
        <v>53.409600000000005</v>
      </c>
      <c r="T41" s="14" t="s">
        <v>151</v>
      </c>
      <c r="U41" s="14" t="s">
        <v>151</v>
      </c>
      <c r="V41" s="14" t="s">
        <v>151</v>
      </c>
      <c r="W41" s="14">
        <v>4.6955999999999998</v>
      </c>
      <c r="X41" s="14" t="s">
        <v>151</v>
      </c>
      <c r="Y41" s="14" t="s">
        <v>151</v>
      </c>
      <c r="Z41" s="14">
        <v>7.8040000000000012</v>
      </c>
      <c r="AA41" s="14">
        <v>522.58720000000005</v>
      </c>
      <c r="AB41" s="14">
        <v>17.6768</v>
      </c>
      <c r="AC41" s="14" t="s">
        <v>151</v>
      </c>
      <c r="AD41" s="14">
        <v>71.293999999999997</v>
      </c>
      <c r="AE41" s="14">
        <v>14.9476</v>
      </c>
      <c r="AF41" s="14">
        <v>377.63760000000002</v>
      </c>
      <c r="AG41" s="14">
        <v>2.2151999999999998</v>
      </c>
      <c r="AH41" s="14">
        <v>44.065199999999997</v>
      </c>
      <c r="AI41" s="14" t="s">
        <v>151</v>
      </c>
      <c r="AJ41" s="14" t="s">
        <v>152</v>
      </c>
      <c r="AK41" s="14">
        <v>4.5564</v>
      </c>
      <c r="AL41" s="14">
        <v>126.20440000000001</v>
      </c>
      <c r="AM41" s="14" t="s">
        <v>152</v>
      </c>
      <c r="AN41" s="14">
        <v>4.9159999999999995</v>
      </c>
      <c r="AO41" s="14">
        <v>5.1143999999999998</v>
      </c>
      <c r="AP41" s="14" t="s">
        <v>152</v>
      </c>
      <c r="AQ41" s="14" t="s">
        <v>151</v>
      </c>
      <c r="AR41" s="14" t="s">
        <v>152</v>
      </c>
      <c r="AS41" s="14">
        <v>241.99160000000003</v>
      </c>
      <c r="AT41" s="14">
        <v>113.4524</v>
      </c>
      <c r="AU41" s="14">
        <v>30.186000000000003</v>
      </c>
      <c r="AV41" s="14" t="s">
        <v>152</v>
      </c>
      <c r="AW41" s="14">
        <v>10.45</v>
      </c>
      <c r="AX41" s="14">
        <v>26.349999999999998</v>
      </c>
      <c r="AY41" s="14">
        <v>19.824400000000001</v>
      </c>
      <c r="AZ41" s="14">
        <v>7.0719999999999992</v>
      </c>
      <c r="BA41" s="14" t="s">
        <v>152</v>
      </c>
      <c r="BB41" s="14">
        <v>18.523599999999998</v>
      </c>
      <c r="BC41" s="14" t="s">
        <v>151</v>
      </c>
      <c r="BD41" s="14" t="s">
        <v>151</v>
      </c>
      <c r="BE41" s="14" t="s">
        <v>151</v>
      </c>
      <c r="BF41" s="14" t="s">
        <v>151</v>
      </c>
      <c r="BG41" s="14" t="s">
        <v>151</v>
      </c>
      <c r="BH41" s="14" t="s">
        <v>151</v>
      </c>
      <c r="BI41" s="14" t="s">
        <v>151</v>
      </c>
      <c r="BJ41" s="14" t="s">
        <v>151</v>
      </c>
      <c r="BK41" s="14" t="s">
        <v>151</v>
      </c>
      <c r="BL41" s="14" t="s">
        <v>151</v>
      </c>
      <c r="BM41" s="14" t="s">
        <v>151</v>
      </c>
      <c r="BN41" s="14" t="s">
        <v>151</v>
      </c>
      <c r="BO41" s="14" t="s">
        <v>151</v>
      </c>
      <c r="BP41" s="14" t="s">
        <v>151</v>
      </c>
      <c r="BQ41" s="14" t="s">
        <v>151</v>
      </c>
      <c r="BR41" s="14" t="s">
        <v>151</v>
      </c>
      <c r="BS41" s="14" t="s">
        <v>151</v>
      </c>
      <c r="BT41" s="14" t="s">
        <v>151</v>
      </c>
      <c r="BU41" s="9"/>
      <c r="BV41" s="14">
        <f t="shared" si="1"/>
        <v>5205.3988000000018</v>
      </c>
    </row>
    <row r="42" spans="1:74" x14ac:dyDescent="0.25">
      <c r="A42" s="6">
        <v>41626</v>
      </c>
      <c r="B42" s="9" t="s">
        <v>196</v>
      </c>
      <c r="C42" s="14">
        <v>711.45760000000007</v>
      </c>
      <c r="D42" s="14">
        <v>482.78760000000005</v>
      </c>
      <c r="E42" s="14">
        <v>946.4144</v>
      </c>
      <c r="F42" s="14">
        <v>389.50600000000003</v>
      </c>
      <c r="G42" s="14">
        <v>426.85599999999999</v>
      </c>
      <c r="H42" s="14">
        <v>27.688400000000001</v>
      </c>
      <c r="I42" s="14">
        <v>28.218400000000003</v>
      </c>
      <c r="J42" s="14" t="s">
        <v>152</v>
      </c>
      <c r="K42" s="14" t="s">
        <v>152</v>
      </c>
      <c r="L42" s="14" t="s">
        <v>152</v>
      </c>
      <c r="M42" s="14" t="s">
        <v>151</v>
      </c>
      <c r="N42" s="14" t="s">
        <v>151</v>
      </c>
      <c r="O42" s="14" t="s">
        <v>151</v>
      </c>
      <c r="P42" s="14" t="s">
        <v>151</v>
      </c>
      <c r="Q42" s="14" t="s">
        <v>152</v>
      </c>
      <c r="R42" s="14" t="s">
        <v>151</v>
      </c>
      <c r="S42" s="14">
        <v>112.0256</v>
      </c>
      <c r="T42" s="14" t="s">
        <v>151</v>
      </c>
      <c r="U42" s="14" t="s">
        <v>151</v>
      </c>
      <c r="V42" s="14" t="s">
        <v>151</v>
      </c>
      <c r="W42" s="14">
        <v>8.5507999999999988</v>
      </c>
      <c r="X42" s="14" t="s">
        <v>152</v>
      </c>
      <c r="Y42" s="14" t="s">
        <v>151</v>
      </c>
      <c r="Z42" s="14">
        <v>7.1311999999999998</v>
      </c>
      <c r="AA42" s="14">
        <v>743.62440000000004</v>
      </c>
      <c r="AB42" s="14">
        <v>36.874000000000002</v>
      </c>
      <c r="AC42" s="14" t="s">
        <v>151</v>
      </c>
      <c r="AD42" s="14">
        <v>53.984000000000002</v>
      </c>
      <c r="AE42" s="14">
        <v>12.594799999999999</v>
      </c>
      <c r="AF42" s="14">
        <v>359.11719999999997</v>
      </c>
      <c r="AG42" s="14">
        <v>2.1120000000000001</v>
      </c>
      <c r="AH42" s="14">
        <v>42.238799999999998</v>
      </c>
      <c r="AI42" s="14" t="s">
        <v>151</v>
      </c>
      <c r="AJ42" s="14" t="s">
        <v>152</v>
      </c>
      <c r="AK42" s="14">
        <v>2.1283999999999996</v>
      </c>
      <c r="AL42" s="14">
        <v>109.3052</v>
      </c>
      <c r="AM42" s="14" t="s">
        <v>152</v>
      </c>
      <c r="AN42" s="14">
        <v>5.2783999999999995</v>
      </c>
      <c r="AO42" s="14">
        <v>2.9111999999999996</v>
      </c>
      <c r="AP42" s="14" t="s">
        <v>152</v>
      </c>
      <c r="AQ42" s="14" t="s">
        <v>151</v>
      </c>
      <c r="AR42" s="14" t="s">
        <v>152</v>
      </c>
      <c r="AS42" s="14">
        <v>229.70599999999999</v>
      </c>
      <c r="AT42" s="14">
        <v>135.84960000000001</v>
      </c>
      <c r="AU42" s="14">
        <v>67.799599999999998</v>
      </c>
      <c r="AV42" s="14" t="s">
        <v>152</v>
      </c>
      <c r="AW42" s="14">
        <v>21.826800000000002</v>
      </c>
      <c r="AX42" s="14">
        <v>29.880799999999997</v>
      </c>
      <c r="AY42" s="14">
        <v>25.746399999999998</v>
      </c>
      <c r="AZ42" s="14">
        <v>9.8260000000000005</v>
      </c>
      <c r="BA42" s="14" t="s">
        <v>151</v>
      </c>
      <c r="BB42" s="14">
        <v>32.335999999999999</v>
      </c>
      <c r="BC42" s="14" t="s">
        <v>151</v>
      </c>
      <c r="BD42" s="14" t="s">
        <v>151</v>
      </c>
      <c r="BE42" s="14" t="s">
        <v>151</v>
      </c>
      <c r="BF42" s="14" t="s">
        <v>151</v>
      </c>
      <c r="BG42" s="14" t="s">
        <v>151</v>
      </c>
      <c r="BH42" s="14" t="s">
        <v>151</v>
      </c>
      <c r="BI42" s="14" t="s">
        <v>151</v>
      </c>
      <c r="BJ42" s="14" t="s">
        <v>152</v>
      </c>
      <c r="BK42" s="14" t="s">
        <v>152</v>
      </c>
      <c r="BL42" s="14" t="s">
        <v>151</v>
      </c>
      <c r="BM42" s="14" t="s">
        <v>151</v>
      </c>
      <c r="BN42" s="14" t="s">
        <v>151</v>
      </c>
      <c r="BO42" s="14" t="s">
        <v>151</v>
      </c>
      <c r="BP42" s="14" t="s">
        <v>151</v>
      </c>
      <c r="BQ42" s="14" t="s">
        <v>151</v>
      </c>
      <c r="BR42" s="14" t="s">
        <v>151</v>
      </c>
      <c r="BS42" s="14" t="s">
        <v>151</v>
      </c>
      <c r="BT42" s="14" t="s">
        <v>151</v>
      </c>
      <c r="BU42" s="9"/>
      <c r="BV42" s="14">
        <f t="shared" si="1"/>
        <v>5063.775599999999</v>
      </c>
    </row>
    <row r="43" spans="1:74" x14ac:dyDescent="0.25">
      <c r="A43" s="6">
        <v>41422</v>
      </c>
      <c r="B43" s="9" t="s">
        <v>197</v>
      </c>
      <c r="C43" s="14">
        <v>966.36839999999984</v>
      </c>
      <c r="D43" s="14">
        <v>392.93800000000005</v>
      </c>
      <c r="E43" s="14">
        <v>1020.3415999999999</v>
      </c>
      <c r="F43" s="14">
        <v>350.19879999999995</v>
      </c>
      <c r="G43" s="14">
        <v>1081.3912</v>
      </c>
      <c r="H43" s="14">
        <v>18.243199999999998</v>
      </c>
      <c r="I43" s="14">
        <v>18.518799999999999</v>
      </c>
      <c r="J43" s="14" t="s">
        <v>151</v>
      </c>
      <c r="K43" s="14" t="s">
        <v>151</v>
      </c>
      <c r="L43" s="14" t="s">
        <v>151</v>
      </c>
      <c r="M43" s="14" t="s">
        <v>151</v>
      </c>
      <c r="N43" s="14" t="s">
        <v>151</v>
      </c>
      <c r="O43" s="14" t="s">
        <v>151</v>
      </c>
      <c r="P43" s="14" t="s">
        <v>151</v>
      </c>
      <c r="Q43" s="14" t="s">
        <v>151</v>
      </c>
      <c r="R43" s="14" t="s">
        <v>151</v>
      </c>
      <c r="S43" s="14">
        <v>463.37719999999996</v>
      </c>
      <c r="T43" s="14">
        <v>70.456399999999988</v>
      </c>
      <c r="U43" s="14">
        <v>34.012799999999999</v>
      </c>
      <c r="V43" s="14" t="s">
        <v>151</v>
      </c>
      <c r="W43" s="14" t="s">
        <v>151</v>
      </c>
      <c r="X43" s="14" t="s">
        <v>152</v>
      </c>
      <c r="Y43" s="14" t="s">
        <v>151</v>
      </c>
      <c r="Z43" s="14">
        <v>4.7707999999999995</v>
      </c>
      <c r="AA43" s="14">
        <v>643.19399999999996</v>
      </c>
      <c r="AB43" s="14">
        <v>158.56319999999999</v>
      </c>
      <c r="AC43" s="14">
        <v>14.227600000000001</v>
      </c>
      <c r="AD43" s="14">
        <v>13.781999999999998</v>
      </c>
      <c r="AE43" s="14">
        <v>11.049199999999999</v>
      </c>
      <c r="AF43" s="14">
        <v>166.07159999999999</v>
      </c>
      <c r="AG43" s="14" t="s">
        <v>151</v>
      </c>
      <c r="AH43" s="14">
        <v>11.0664</v>
      </c>
      <c r="AI43" s="14" t="s">
        <v>151</v>
      </c>
      <c r="AJ43" s="14" t="s">
        <v>152</v>
      </c>
      <c r="AK43" s="14" t="s">
        <v>152</v>
      </c>
      <c r="AL43" s="14">
        <v>51.1892</v>
      </c>
      <c r="AM43" s="14">
        <v>15.472</v>
      </c>
      <c r="AN43" s="14" t="s">
        <v>152</v>
      </c>
      <c r="AO43" s="14" t="s">
        <v>152</v>
      </c>
      <c r="AP43" s="14" t="s">
        <v>152</v>
      </c>
      <c r="AQ43" s="14" t="s">
        <v>151</v>
      </c>
      <c r="AR43" s="14" t="s">
        <v>151</v>
      </c>
      <c r="AS43" s="14">
        <v>113.81639999999999</v>
      </c>
      <c r="AT43" s="14">
        <v>64.797199999999989</v>
      </c>
      <c r="AU43" s="14">
        <v>32.424399999999999</v>
      </c>
      <c r="AV43" s="14" t="s">
        <v>152</v>
      </c>
      <c r="AW43" s="14">
        <v>22.538799999999998</v>
      </c>
      <c r="AX43" s="14">
        <v>39.1252</v>
      </c>
      <c r="AY43" s="14">
        <v>10.772399999999999</v>
      </c>
      <c r="AZ43" s="14">
        <v>3.5939999999999994</v>
      </c>
      <c r="BA43" s="14" t="s">
        <v>151</v>
      </c>
      <c r="BB43" s="14">
        <v>15.989199999999999</v>
      </c>
      <c r="BC43" s="14" t="s">
        <v>151</v>
      </c>
      <c r="BD43" s="14" t="s">
        <v>151</v>
      </c>
      <c r="BE43" s="14" t="s">
        <v>151</v>
      </c>
      <c r="BF43" s="14" t="s">
        <v>151</v>
      </c>
      <c r="BG43" s="14" t="s">
        <v>151</v>
      </c>
      <c r="BH43" s="14" t="s">
        <v>151</v>
      </c>
      <c r="BI43" s="14" t="s">
        <v>151</v>
      </c>
      <c r="BJ43" s="14">
        <v>4.9036</v>
      </c>
      <c r="BK43" s="14" t="s">
        <v>151</v>
      </c>
      <c r="BL43" s="14" t="s">
        <v>151</v>
      </c>
      <c r="BM43" s="14" t="s">
        <v>151</v>
      </c>
      <c r="BN43" s="14" t="s">
        <v>151</v>
      </c>
      <c r="BO43" s="14" t="s">
        <v>151</v>
      </c>
      <c r="BP43" s="14" t="s">
        <v>151</v>
      </c>
      <c r="BQ43" s="14" t="s">
        <v>151</v>
      </c>
      <c r="BR43" s="14" t="s">
        <v>151</v>
      </c>
      <c r="BS43" s="14" t="s">
        <v>151</v>
      </c>
      <c r="BT43" s="14" t="s">
        <v>151</v>
      </c>
      <c r="BU43" s="9"/>
      <c r="BV43" s="14">
        <f t="shared" si="1"/>
        <v>5813.1935999999996</v>
      </c>
    </row>
    <row r="44" spans="1:74" x14ac:dyDescent="0.25">
      <c r="A44" s="6">
        <v>41422</v>
      </c>
      <c r="B44" s="9" t="s">
        <v>198</v>
      </c>
      <c r="C44" s="14">
        <v>2414.0128</v>
      </c>
      <c r="D44" s="14">
        <v>526.46159999999998</v>
      </c>
      <c r="E44" s="14">
        <v>1344.6748</v>
      </c>
      <c r="F44" s="14">
        <v>420.7996</v>
      </c>
      <c r="G44" s="14">
        <v>456.87920000000003</v>
      </c>
      <c r="H44" s="14">
        <v>11.0844</v>
      </c>
      <c r="I44" s="14">
        <v>7.3311999999999991</v>
      </c>
      <c r="J44" s="14" t="s">
        <v>151</v>
      </c>
      <c r="K44" s="14" t="s">
        <v>151</v>
      </c>
      <c r="L44" s="14" t="s">
        <v>151</v>
      </c>
      <c r="M44" s="14" t="s">
        <v>151</v>
      </c>
      <c r="N44" s="14" t="s">
        <v>151</v>
      </c>
      <c r="O44" s="14" t="s">
        <v>151</v>
      </c>
      <c r="P44" s="14" t="s">
        <v>151</v>
      </c>
      <c r="Q44" s="14" t="s">
        <v>151</v>
      </c>
      <c r="R44" s="14" t="s">
        <v>151</v>
      </c>
      <c r="S44" s="14">
        <v>854.83359999999993</v>
      </c>
      <c r="T44" s="14">
        <v>91.294799999999995</v>
      </c>
      <c r="U44" s="14" t="s">
        <v>151</v>
      </c>
      <c r="V44" s="14" t="s">
        <v>151</v>
      </c>
      <c r="W44" s="14" t="s">
        <v>151</v>
      </c>
      <c r="X44" s="14" t="s">
        <v>151</v>
      </c>
      <c r="Y44" s="14" t="s">
        <v>151</v>
      </c>
      <c r="Z44" s="14">
        <v>6.82</v>
      </c>
      <c r="AA44" s="14">
        <v>1000.8360000000001</v>
      </c>
      <c r="AB44" s="14">
        <v>108.298</v>
      </c>
      <c r="AC44" s="14">
        <v>10.4048</v>
      </c>
      <c r="AD44" s="14">
        <v>36.832799999999999</v>
      </c>
      <c r="AE44" s="14">
        <v>26.579599999999999</v>
      </c>
      <c r="AF44" s="14">
        <v>374.74279999999999</v>
      </c>
      <c r="AG44" s="14" t="s">
        <v>151</v>
      </c>
      <c r="AH44" s="14">
        <v>72.682000000000002</v>
      </c>
      <c r="AI44" s="14" t="s">
        <v>151</v>
      </c>
      <c r="AJ44" s="14">
        <v>3.3127999999999997</v>
      </c>
      <c r="AK44" s="14" t="s">
        <v>152</v>
      </c>
      <c r="AL44" s="14">
        <v>85.02</v>
      </c>
      <c r="AM44" s="14">
        <v>31.117999999999999</v>
      </c>
      <c r="AN44" s="14">
        <v>3.6524000000000001</v>
      </c>
      <c r="AO44" s="14">
        <v>5.94</v>
      </c>
      <c r="AP44" s="14" t="s">
        <v>152</v>
      </c>
      <c r="AQ44" s="14" t="s">
        <v>151</v>
      </c>
      <c r="AR44" s="14" t="s">
        <v>151</v>
      </c>
      <c r="AS44" s="14">
        <v>164.39000000000001</v>
      </c>
      <c r="AT44" s="14">
        <v>129.99439999999998</v>
      </c>
      <c r="AU44" s="14">
        <v>106.15599999999999</v>
      </c>
      <c r="AV44" s="14">
        <v>2.3408000000000002</v>
      </c>
      <c r="AW44" s="14">
        <v>110.66079999999999</v>
      </c>
      <c r="AX44" s="14">
        <v>58.692</v>
      </c>
      <c r="AY44" s="14">
        <v>22.786799999999999</v>
      </c>
      <c r="AZ44" s="14">
        <v>14.524000000000001</v>
      </c>
      <c r="BA44" s="14">
        <v>3.4144000000000001</v>
      </c>
      <c r="BB44" s="14">
        <v>163.35839999999999</v>
      </c>
      <c r="BC44" s="14" t="s">
        <v>151</v>
      </c>
      <c r="BD44" s="14" t="s">
        <v>151</v>
      </c>
      <c r="BE44" s="14" t="s">
        <v>152</v>
      </c>
      <c r="BF44" s="14" t="s">
        <v>151</v>
      </c>
      <c r="BG44" s="14" t="s">
        <v>151</v>
      </c>
      <c r="BH44" s="14" t="s">
        <v>151</v>
      </c>
      <c r="BI44" s="14" t="s">
        <v>151</v>
      </c>
      <c r="BJ44" s="14">
        <v>15.1912</v>
      </c>
      <c r="BK44" s="14" t="s">
        <v>151</v>
      </c>
      <c r="BL44" s="14" t="s">
        <v>151</v>
      </c>
      <c r="BM44" s="14" t="s">
        <v>151</v>
      </c>
      <c r="BN44" s="14" t="s">
        <v>151</v>
      </c>
      <c r="BO44" s="14" t="s">
        <v>151</v>
      </c>
      <c r="BP44" s="14" t="s">
        <v>151</v>
      </c>
      <c r="BQ44" s="14" t="s">
        <v>151</v>
      </c>
      <c r="BR44" s="14" t="s">
        <v>151</v>
      </c>
      <c r="BS44" s="14" t="s">
        <v>151</v>
      </c>
      <c r="BT44" s="14">
        <v>7.7607999999999997</v>
      </c>
      <c r="BU44" s="9"/>
      <c r="BV44" s="14">
        <f t="shared" si="1"/>
        <v>8692.8807999999954</v>
      </c>
    </row>
    <row r="45" spans="1:74" x14ac:dyDescent="0.25">
      <c r="A45" s="6">
        <v>41619</v>
      </c>
      <c r="B45" s="9" t="s">
        <v>199</v>
      </c>
      <c r="C45" s="14">
        <v>1190.8700000000001</v>
      </c>
      <c r="D45" s="14">
        <v>445.69920000000002</v>
      </c>
      <c r="E45" s="14">
        <v>1211.0919999999999</v>
      </c>
      <c r="F45" s="14">
        <v>444.42839999999995</v>
      </c>
      <c r="G45" s="14">
        <v>1162.1967999999999</v>
      </c>
      <c r="H45" s="14">
        <v>34.656799999999997</v>
      </c>
      <c r="I45" s="14">
        <v>31.195599999999999</v>
      </c>
      <c r="J45" s="14" t="s">
        <v>152</v>
      </c>
      <c r="K45" s="14" t="s">
        <v>152</v>
      </c>
      <c r="L45" s="14" t="s">
        <v>151</v>
      </c>
      <c r="M45" s="14" t="s">
        <v>151</v>
      </c>
      <c r="N45" s="14" t="s">
        <v>151</v>
      </c>
      <c r="O45" s="14" t="s">
        <v>151</v>
      </c>
      <c r="P45" s="14" t="s">
        <v>151</v>
      </c>
      <c r="Q45" s="14" t="s">
        <v>151</v>
      </c>
      <c r="R45" s="14" t="s">
        <v>151</v>
      </c>
      <c r="S45" s="14">
        <v>592.20799999999997</v>
      </c>
      <c r="T45" s="14">
        <v>92.429999999999993</v>
      </c>
      <c r="U45" s="14">
        <v>111.9384</v>
      </c>
      <c r="V45" s="14" t="s">
        <v>151</v>
      </c>
      <c r="W45" s="14">
        <v>2.1568000000000001</v>
      </c>
      <c r="X45" s="14" t="s">
        <v>152</v>
      </c>
      <c r="Y45" s="14" t="s">
        <v>152</v>
      </c>
      <c r="Z45" s="14" t="s">
        <v>152</v>
      </c>
      <c r="AA45" s="14">
        <v>1722.5331999999999</v>
      </c>
      <c r="AB45" s="14">
        <v>295.09440000000001</v>
      </c>
      <c r="AC45" s="14">
        <v>23.511199999999999</v>
      </c>
      <c r="AD45" s="14">
        <v>14.796399999999998</v>
      </c>
      <c r="AE45" s="14">
        <v>8.5803999999999991</v>
      </c>
      <c r="AF45" s="14">
        <v>313.78800000000001</v>
      </c>
      <c r="AG45" s="14" t="s">
        <v>152</v>
      </c>
      <c r="AH45" s="14">
        <v>45.204799999999999</v>
      </c>
      <c r="AI45" s="14" t="s">
        <v>151</v>
      </c>
      <c r="AJ45" s="14" t="s">
        <v>151</v>
      </c>
      <c r="AK45" s="14" t="s">
        <v>152</v>
      </c>
      <c r="AL45" s="14">
        <v>105.61559999999999</v>
      </c>
      <c r="AM45" s="14">
        <v>38.263199999999998</v>
      </c>
      <c r="AN45" s="14" t="s">
        <v>151</v>
      </c>
      <c r="AO45" s="14" t="s">
        <v>151</v>
      </c>
      <c r="AP45" s="14" t="s">
        <v>151</v>
      </c>
      <c r="AQ45" s="14" t="s">
        <v>151</v>
      </c>
      <c r="AR45" s="14" t="s">
        <v>152</v>
      </c>
      <c r="AS45" s="14">
        <v>105.48040000000002</v>
      </c>
      <c r="AT45" s="14">
        <v>78.122399999999999</v>
      </c>
      <c r="AU45" s="14">
        <v>64.556799999999996</v>
      </c>
      <c r="AV45" s="14" t="s">
        <v>152</v>
      </c>
      <c r="AW45" s="14">
        <v>94.29</v>
      </c>
      <c r="AX45" s="14">
        <v>29.549999999999997</v>
      </c>
      <c r="AY45" s="14">
        <v>8.4315999999999995</v>
      </c>
      <c r="AZ45" s="14">
        <v>11.795999999999999</v>
      </c>
      <c r="BA45" s="14" t="s">
        <v>152</v>
      </c>
      <c r="BB45" s="14">
        <v>133.35920000000002</v>
      </c>
      <c r="BC45" s="14" t="s">
        <v>151</v>
      </c>
      <c r="BD45" s="14" t="s">
        <v>151</v>
      </c>
      <c r="BE45" s="14" t="s">
        <v>151</v>
      </c>
      <c r="BF45" s="14" t="s">
        <v>151</v>
      </c>
      <c r="BG45" s="14" t="s">
        <v>151</v>
      </c>
      <c r="BH45" s="14" t="s">
        <v>151</v>
      </c>
      <c r="BI45" s="14" t="s">
        <v>151</v>
      </c>
      <c r="BJ45" s="14" t="s">
        <v>151</v>
      </c>
      <c r="BK45" s="14" t="s">
        <v>151</v>
      </c>
      <c r="BL45" s="14" t="s">
        <v>151</v>
      </c>
      <c r="BM45" s="14" t="s">
        <v>151</v>
      </c>
      <c r="BN45" s="14" t="s">
        <v>151</v>
      </c>
      <c r="BO45" s="14" t="s">
        <v>151</v>
      </c>
      <c r="BP45" s="14" t="s">
        <v>151</v>
      </c>
      <c r="BQ45" s="14" t="s">
        <v>151</v>
      </c>
      <c r="BR45" s="14" t="s">
        <v>151</v>
      </c>
      <c r="BS45" s="14" t="s">
        <v>151</v>
      </c>
      <c r="BT45" s="14" t="s">
        <v>151</v>
      </c>
      <c r="BU45" s="9"/>
      <c r="BV45" s="14">
        <f t="shared" si="1"/>
        <v>8411.8456000000006</v>
      </c>
    </row>
    <row r="46" spans="1:74" x14ac:dyDescent="0.25">
      <c r="A46" s="6">
        <v>41619</v>
      </c>
      <c r="B46" s="9" t="s">
        <v>200</v>
      </c>
      <c r="C46" s="14">
        <v>3592.6712000000002</v>
      </c>
      <c r="D46" s="14">
        <v>656.19159999999999</v>
      </c>
      <c r="E46" s="14">
        <v>1635.8979999999999</v>
      </c>
      <c r="F46" s="14">
        <v>490.84920000000005</v>
      </c>
      <c r="G46" s="14">
        <v>512.86559999999997</v>
      </c>
      <c r="H46" s="14">
        <v>16.3964</v>
      </c>
      <c r="I46" s="14">
        <v>18.605999999999998</v>
      </c>
      <c r="J46" s="14" t="s">
        <v>152</v>
      </c>
      <c r="K46" s="14" t="s">
        <v>152</v>
      </c>
      <c r="L46" s="14" t="s">
        <v>151</v>
      </c>
      <c r="M46" s="14" t="s">
        <v>151</v>
      </c>
      <c r="N46" s="14" t="s">
        <v>151</v>
      </c>
      <c r="O46" s="14" t="s">
        <v>151</v>
      </c>
      <c r="P46" s="14" t="s">
        <v>151</v>
      </c>
      <c r="Q46" s="14" t="s">
        <v>151</v>
      </c>
      <c r="R46" s="14" t="s">
        <v>151</v>
      </c>
      <c r="S46" s="14">
        <v>483.16239999999993</v>
      </c>
      <c r="T46" s="14">
        <v>61.9</v>
      </c>
      <c r="U46" s="14" t="s">
        <v>151</v>
      </c>
      <c r="V46" s="14" t="s">
        <v>151</v>
      </c>
      <c r="W46" s="14" t="s">
        <v>152</v>
      </c>
      <c r="X46" s="14" t="s">
        <v>151</v>
      </c>
      <c r="Y46" s="14" t="s">
        <v>151</v>
      </c>
      <c r="Z46" s="14" t="s">
        <v>151</v>
      </c>
      <c r="AA46" s="14">
        <v>1553.1664000000001</v>
      </c>
      <c r="AB46" s="14">
        <v>229.64840000000001</v>
      </c>
      <c r="AC46" s="14">
        <v>15.347999999999999</v>
      </c>
      <c r="AD46" s="14">
        <v>38.199999999999996</v>
      </c>
      <c r="AE46" s="14">
        <v>25.4024</v>
      </c>
      <c r="AF46" s="14">
        <v>590.86319999999989</v>
      </c>
      <c r="AG46" s="14" t="s">
        <v>152</v>
      </c>
      <c r="AH46" s="14">
        <v>95.617999999999995</v>
      </c>
      <c r="AI46" s="14" t="s">
        <v>151</v>
      </c>
      <c r="AJ46" s="14" t="s">
        <v>152</v>
      </c>
      <c r="AK46" s="14" t="s">
        <v>152</v>
      </c>
      <c r="AL46" s="14">
        <v>106.98</v>
      </c>
      <c r="AM46" s="14">
        <v>51.325999999999993</v>
      </c>
      <c r="AN46" s="14" t="s">
        <v>151</v>
      </c>
      <c r="AO46" s="14" t="s">
        <v>151</v>
      </c>
      <c r="AP46" s="14" t="s">
        <v>151</v>
      </c>
      <c r="AQ46" s="14" t="s">
        <v>151</v>
      </c>
      <c r="AR46" s="14" t="s">
        <v>152</v>
      </c>
      <c r="AS46" s="14">
        <v>190.95599999999999</v>
      </c>
      <c r="AT46" s="14">
        <v>123.1748</v>
      </c>
      <c r="AU46" s="14">
        <v>155.0652</v>
      </c>
      <c r="AV46" s="14" t="s">
        <v>152</v>
      </c>
      <c r="AW46" s="14">
        <v>219.17679999999999</v>
      </c>
      <c r="AX46" s="14">
        <v>52.382799999999996</v>
      </c>
      <c r="AY46" s="14">
        <v>14.728399999999999</v>
      </c>
      <c r="AZ46" s="14">
        <v>16.4148</v>
      </c>
      <c r="BA46" s="14" t="s">
        <v>152</v>
      </c>
      <c r="BB46" s="14">
        <v>395.87479999999999</v>
      </c>
      <c r="BC46" s="14" t="s">
        <v>151</v>
      </c>
      <c r="BD46" s="14" t="s">
        <v>151</v>
      </c>
      <c r="BE46" s="14" t="s">
        <v>151</v>
      </c>
      <c r="BF46" s="14" t="s">
        <v>151</v>
      </c>
      <c r="BG46" s="14" t="s">
        <v>151</v>
      </c>
      <c r="BH46" s="14" t="s">
        <v>151</v>
      </c>
      <c r="BI46" s="14" t="s">
        <v>151</v>
      </c>
      <c r="BJ46" s="14" t="s">
        <v>151</v>
      </c>
      <c r="BK46" s="14" t="s">
        <v>151</v>
      </c>
      <c r="BL46" s="14" t="s">
        <v>151</v>
      </c>
      <c r="BM46" s="14" t="s">
        <v>151</v>
      </c>
      <c r="BN46" s="14" t="s">
        <v>151</v>
      </c>
      <c r="BO46" s="14" t="s">
        <v>151</v>
      </c>
      <c r="BP46" s="14" t="s">
        <v>151</v>
      </c>
      <c r="BQ46" s="14" t="s">
        <v>151</v>
      </c>
      <c r="BR46" s="14" t="s">
        <v>151</v>
      </c>
      <c r="BS46" s="14" t="s">
        <v>151</v>
      </c>
      <c r="BT46" s="14" t="s">
        <v>151</v>
      </c>
      <c r="BU46" s="9"/>
      <c r="BV46" s="14">
        <f t="shared" si="1"/>
        <v>11342.866400000001</v>
      </c>
    </row>
    <row r="47" spans="1:74" x14ac:dyDescent="0.25">
      <c r="A47" s="6">
        <v>41367</v>
      </c>
      <c r="B47" s="9" t="s">
        <v>201</v>
      </c>
      <c r="C47" s="14">
        <v>313.43</v>
      </c>
      <c r="D47" s="14">
        <v>132.2184</v>
      </c>
      <c r="E47" s="14">
        <v>317.8</v>
      </c>
      <c r="F47" s="14">
        <v>230.41120000000001</v>
      </c>
      <c r="G47" s="14">
        <v>214.26160000000002</v>
      </c>
      <c r="H47" s="14">
        <v>16.653600000000001</v>
      </c>
      <c r="I47" s="14">
        <v>2.7647999999999997</v>
      </c>
      <c r="J47" s="14" t="s">
        <v>151</v>
      </c>
      <c r="K47" s="14" t="s">
        <v>151</v>
      </c>
      <c r="L47" s="14" t="s">
        <v>151</v>
      </c>
      <c r="M47" s="14" t="s">
        <v>151</v>
      </c>
      <c r="N47" s="14" t="s">
        <v>151</v>
      </c>
      <c r="O47" s="14" t="s">
        <v>151</v>
      </c>
      <c r="P47" s="14" t="s">
        <v>151</v>
      </c>
      <c r="Q47" s="14" t="s">
        <v>151</v>
      </c>
      <c r="R47" s="14" t="s">
        <v>151</v>
      </c>
      <c r="S47" s="14">
        <v>1256.9110000000001</v>
      </c>
      <c r="T47" s="14">
        <v>88.018399999999986</v>
      </c>
      <c r="U47" s="14" t="s">
        <v>151</v>
      </c>
      <c r="V47" s="14" t="s">
        <v>151</v>
      </c>
      <c r="W47" s="14">
        <v>4.9012000000000002</v>
      </c>
      <c r="X47" s="14" t="s">
        <v>151</v>
      </c>
      <c r="Y47" s="14" t="s">
        <v>151</v>
      </c>
      <c r="Z47" s="14">
        <v>11.2188</v>
      </c>
      <c r="AA47" s="14">
        <v>768.48759999999993</v>
      </c>
      <c r="AB47" s="14">
        <v>32.037999999999997</v>
      </c>
      <c r="AC47" s="14" t="s">
        <v>151</v>
      </c>
      <c r="AD47" s="14">
        <v>37.2104</v>
      </c>
      <c r="AE47" s="14">
        <v>7.5583999999999998</v>
      </c>
      <c r="AF47" s="14">
        <v>148.9408</v>
      </c>
      <c r="AG47" s="14">
        <v>2.8132000000000001</v>
      </c>
      <c r="AH47" s="14">
        <v>32.943199999999997</v>
      </c>
      <c r="AI47" s="14" t="s">
        <v>151</v>
      </c>
      <c r="AJ47" s="14" t="s">
        <v>152</v>
      </c>
      <c r="AK47" s="14">
        <v>3.11</v>
      </c>
      <c r="AL47" s="14">
        <v>118.07280000000002</v>
      </c>
      <c r="AM47" s="14">
        <v>4.5359999999999996</v>
      </c>
      <c r="AN47" s="14">
        <v>3.0888000000000004</v>
      </c>
      <c r="AO47" s="14" t="s">
        <v>152</v>
      </c>
      <c r="AP47" s="14" t="s">
        <v>152</v>
      </c>
      <c r="AQ47" s="14" t="s">
        <v>151</v>
      </c>
      <c r="AR47" s="14" t="s">
        <v>151</v>
      </c>
      <c r="AS47" s="14">
        <v>964.06560000000002</v>
      </c>
      <c r="AT47" s="14">
        <v>49.383199999999995</v>
      </c>
      <c r="AU47" s="14">
        <v>22.038399999999996</v>
      </c>
      <c r="AV47" s="14" t="s">
        <v>152</v>
      </c>
      <c r="AW47" s="14">
        <v>3.0879999999999996</v>
      </c>
      <c r="AX47" s="14">
        <v>16.4512</v>
      </c>
      <c r="AY47" s="14">
        <v>7.4439999999999991</v>
      </c>
      <c r="AZ47" s="14">
        <v>4.0411999999999999</v>
      </c>
      <c r="BA47" s="14" t="s">
        <v>151</v>
      </c>
      <c r="BB47" s="14" t="s">
        <v>151</v>
      </c>
      <c r="BC47" s="14" t="s">
        <v>151</v>
      </c>
      <c r="BD47" s="14" t="s">
        <v>151</v>
      </c>
      <c r="BE47" s="14" t="s">
        <v>151</v>
      </c>
      <c r="BF47" s="14" t="s">
        <v>151</v>
      </c>
      <c r="BG47" s="14" t="s">
        <v>151</v>
      </c>
      <c r="BH47" s="14" t="s">
        <v>151</v>
      </c>
      <c r="BI47" s="14" t="s">
        <v>151</v>
      </c>
      <c r="BJ47" s="14" t="s">
        <v>151</v>
      </c>
      <c r="BK47" s="14" t="s">
        <v>151</v>
      </c>
      <c r="BL47" s="14" t="s">
        <v>151</v>
      </c>
      <c r="BM47" s="14" t="s">
        <v>152</v>
      </c>
      <c r="BN47" s="14" t="s">
        <v>151</v>
      </c>
      <c r="BO47" s="14" t="s">
        <v>151</v>
      </c>
      <c r="BP47" s="14" t="s">
        <v>151</v>
      </c>
      <c r="BQ47" s="14" t="s">
        <v>151</v>
      </c>
      <c r="BR47" s="14" t="s">
        <v>151</v>
      </c>
      <c r="BS47" s="14" t="s">
        <v>151</v>
      </c>
      <c r="BT47" s="14" t="s">
        <v>151</v>
      </c>
      <c r="BU47" s="9"/>
      <c r="BV47" s="14">
        <f t="shared" si="1"/>
        <v>4813.8998000000011</v>
      </c>
    </row>
    <row r="48" spans="1:74" x14ac:dyDescent="0.25">
      <c r="A48" s="6">
        <v>41611</v>
      </c>
      <c r="B48" s="9" t="s">
        <v>202</v>
      </c>
      <c r="C48" s="14">
        <v>511.23119999999994</v>
      </c>
      <c r="D48" s="14">
        <v>273.65519999999998</v>
      </c>
      <c r="E48" s="14">
        <v>673.58039999999994</v>
      </c>
      <c r="F48" s="14">
        <v>333.18680000000001</v>
      </c>
      <c r="G48" s="14">
        <v>419.03040000000004</v>
      </c>
      <c r="H48" s="14">
        <v>35.917200000000001</v>
      </c>
      <c r="I48" s="14">
        <v>7.1223999999999998</v>
      </c>
      <c r="J48" s="14" t="s">
        <v>151</v>
      </c>
      <c r="K48" s="14" t="s">
        <v>152</v>
      </c>
      <c r="L48" s="14" t="s">
        <v>151</v>
      </c>
      <c r="M48" s="14" t="s">
        <v>151</v>
      </c>
      <c r="N48" s="14" t="s">
        <v>151</v>
      </c>
      <c r="O48" s="14" t="s">
        <v>151</v>
      </c>
      <c r="P48" s="14" t="s">
        <v>151</v>
      </c>
      <c r="Q48" s="14" t="s">
        <v>151</v>
      </c>
      <c r="R48" s="14" t="s">
        <v>152</v>
      </c>
      <c r="S48" s="14">
        <v>634.20510000000002</v>
      </c>
      <c r="T48" s="14">
        <v>33.351599999999998</v>
      </c>
      <c r="U48" s="14" t="s">
        <v>151</v>
      </c>
      <c r="V48" s="14" t="s">
        <v>151</v>
      </c>
      <c r="W48" s="14">
        <v>4.5392000000000001</v>
      </c>
      <c r="X48" s="14" t="s">
        <v>151</v>
      </c>
      <c r="Y48" s="14" t="s">
        <v>151</v>
      </c>
      <c r="Z48" s="14" t="s">
        <v>152</v>
      </c>
      <c r="AA48" s="14">
        <v>733.41919999999993</v>
      </c>
      <c r="AB48" s="14">
        <v>65.445999999999998</v>
      </c>
      <c r="AC48" s="14" t="s">
        <v>151</v>
      </c>
      <c r="AD48" s="14">
        <v>44.693999999999996</v>
      </c>
      <c r="AE48" s="14">
        <v>16.166399999999999</v>
      </c>
      <c r="AF48" s="14">
        <v>287.41439999999994</v>
      </c>
      <c r="AG48" s="14">
        <v>2.4995999999999996</v>
      </c>
      <c r="AH48" s="14">
        <v>61.507200000000005</v>
      </c>
      <c r="AI48" s="14" t="s">
        <v>151</v>
      </c>
      <c r="AJ48" s="14" t="s">
        <v>151</v>
      </c>
      <c r="AK48" s="14" t="s">
        <v>152</v>
      </c>
      <c r="AL48" s="14">
        <v>231.1824</v>
      </c>
      <c r="AM48" s="14">
        <v>4.5060000000000002</v>
      </c>
      <c r="AN48" s="14">
        <v>5.2412000000000001</v>
      </c>
      <c r="AO48" s="14" t="s">
        <v>152</v>
      </c>
      <c r="AP48" s="14" t="s">
        <v>151</v>
      </c>
      <c r="AQ48" s="14" t="s">
        <v>152</v>
      </c>
      <c r="AR48" s="14" t="s">
        <v>151</v>
      </c>
      <c r="AS48" s="14">
        <v>1517.2891999999999</v>
      </c>
      <c r="AT48" s="14">
        <v>77.448800000000006</v>
      </c>
      <c r="AU48" s="14">
        <v>61.9604</v>
      </c>
      <c r="AV48" s="14">
        <v>2.206</v>
      </c>
      <c r="AW48" s="14">
        <v>10.331199999999999</v>
      </c>
      <c r="AX48" s="14">
        <v>19.7056</v>
      </c>
      <c r="AY48" s="14">
        <v>14.2928</v>
      </c>
      <c r="AZ48" s="14">
        <v>12.5572</v>
      </c>
      <c r="BA48" s="14" t="s">
        <v>151</v>
      </c>
      <c r="BB48" s="14" t="s">
        <v>152</v>
      </c>
      <c r="BC48" s="14" t="s">
        <v>151</v>
      </c>
      <c r="BD48" s="14" t="s">
        <v>151</v>
      </c>
      <c r="BE48" s="14" t="s">
        <v>151</v>
      </c>
      <c r="BF48" s="14" t="s">
        <v>151</v>
      </c>
      <c r="BG48" s="14" t="s">
        <v>151</v>
      </c>
      <c r="BH48" s="14" t="s">
        <v>151</v>
      </c>
      <c r="BI48" s="14" t="s">
        <v>151</v>
      </c>
      <c r="BJ48" s="14" t="s">
        <v>151</v>
      </c>
      <c r="BK48" s="14" t="s">
        <v>151</v>
      </c>
      <c r="BL48" s="14" t="s">
        <v>152</v>
      </c>
      <c r="BM48" s="14" t="s">
        <v>151</v>
      </c>
      <c r="BN48" s="14" t="s">
        <v>151</v>
      </c>
      <c r="BO48" s="14" t="s">
        <v>151</v>
      </c>
      <c r="BP48" s="14" t="s">
        <v>151</v>
      </c>
      <c r="BQ48" s="14" t="s">
        <v>151</v>
      </c>
      <c r="BR48" s="14" t="s">
        <v>151</v>
      </c>
      <c r="BS48" s="14" t="s">
        <v>151</v>
      </c>
      <c r="BT48" s="14" t="s">
        <v>151</v>
      </c>
      <c r="BU48" s="9"/>
      <c r="BV48" s="14">
        <f t="shared" si="1"/>
        <v>6093.687100000001</v>
      </c>
    </row>
    <row r="49" spans="1:74" x14ac:dyDescent="0.25">
      <c r="A49" s="6">
        <v>41330</v>
      </c>
      <c r="B49" s="9" t="s">
        <v>213</v>
      </c>
      <c r="C49" s="14">
        <v>105.4348</v>
      </c>
      <c r="D49" s="14">
        <v>77.834799999999987</v>
      </c>
      <c r="E49" s="14">
        <v>179.14520000000002</v>
      </c>
      <c r="F49" s="14">
        <v>118.67</v>
      </c>
      <c r="G49" s="14">
        <v>304.41079999999999</v>
      </c>
      <c r="H49" s="14">
        <v>12.269599999999999</v>
      </c>
      <c r="I49" s="14" t="s">
        <v>152</v>
      </c>
      <c r="J49" s="14" t="s">
        <v>151</v>
      </c>
      <c r="K49" s="14" t="s">
        <v>151</v>
      </c>
      <c r="L49" s="14" t="s">
        <v>151</v>
      </c>
      <c r="M49" s="14" t="s">
        <v>151</v>
      </c>
      <c r="N49" s="14" t="s">
        <v>151</v>
      </c>
      <c r="O49" s="14" t="s">
        <v>151</v>
      </c>
      <c r="P49" s="14" t="s">
        <v>151</v>
      </c>
      <c r="Q49" s="14" t="s">
        <v>151</v>
      </c>
      <c r="R49" s="14" t="s">
        <v>151</v>
      </c>
      <c r="S49" s="14" t="s">
        <v>152</v>
      </c>
      <c r="T49" s="14">
        <v>7.9607999999999999</v>
      </c>
      <c r="U49" s="14" t="s">
        <v>151</v>
      </c>
      <c r="V49" s="14" t="s">
        <v>151</v>
      </c>
      <c r="W49" s="14" t="s">
        <v>152</v>
      </c>
      <c r="X49" s="14" t="s">
        <v>151</v>
      </c>
      <c r="Y49" s="14" t="s">
        <v>151</v>
      </c>
      <c r="Z49" s="14" t="s">
        <v>152</v>
      </c>
      <c r="AA49" s="14">
        <v>141.90719999999999</v>
      </c>
      <c r="AB49" s="14">
        <v>11.385599999999998</v>
      </c>
      <c r="AC49" s="14" t="s">
        <v>151</v>
      </c>
      <c r="AD49" s="14">
        <v>8.4627999999999997</v>
      </c>
      <c r="AE49" s="14">
        <v>10.834000000000001</v>
      </c>
      <c r="AF49" s="14">
        <v>95.774000000000001</v>
      </c>
      <c r="AG49" s="14">
        <v>2.7279999999999998</v>
      </c>
      <c r="AH49" s="14">
        <v>56.1492</v>
      </c>
      <c r="AI49" s="14" t="s">
        <v>151</v>
      </c>
      <c r="AJ49" s="14" t="s">
        <v>151</v>
      </c>
      <c r="AK49" s="14" t="s">
        <v>151</v>
      </c>
      <c r="AL49" s="14">
        <v>3.9975999999999998</v>
      </c>
      <c r="AM49" s="14">
        <v>4.3948</v>
      </c>
      <c r="AN49" s="14" t="s">
        <v>151</v>
      </c>
      <c r="AO49" s="14" t="s">
        <v>151</v>
      </c>
      <c r="AP49" s="14" t="s">
        <v>152</v>
      </c>
      <c r="AQ49" s="14" t="s">
        <v>151</v>
      </c>
      <c r="AR49" s="14" t="s">
        <v>151</v>
      </c>
      <c r="AS49" s="14">
        <v>27.811599999999999</v>
      </c>
      <c r="AT49" s="14">
        <v>28.906000000000002</v>
      </c>
      <c r="AU49" s="14">
        <v>20.134399999999999</v>
      </c>
      <c r="AV49" s="14" t="s">
        <v>152</v>
      </c>
      <c r="AW49" s="14">
        <v>4.8963999999999999</v>
      </c>
      <c r="AX49" s="14">
        <v>20.551599999999997</v>
      </c>
      <c r="AY49" s="14">
        <v>16.3416</v>
      </c>
      <c r="AZ49" s="14">
        <v>13.168799999999997</v>
      </c>
      <c r="BA49" s="14" t="s">
        <v>152</v>
      </c>
      <c r="BB49" s="14">
        <v>14.093999999999999</v>
      </c>
      <c r="BC49" s="14" t="s">
        <v>151</v>
      </c>
      <c r="BD49" s="14" t="s">
        <v>151</v>
      </c>
      <c r="BE49" s="14" t="s">
        <v>151</v>
      </c>
      <c r="BF49" s="14" t="s">
        <v>151</v>
      </c>
      <c r="BG49" s="14" t="s">
        <v>151</v>
      </c>
      <c r="BH49" s="14" t="s">
        <v>151</v>
      </c>
      <c r="BI49" s="14" t="s">
        <v>151</v>
      </c>
      <c r="BJ49" s="14" t="s">
        <v>151</v>
      </c>
      <c r="BK49" s="14" t="s">
        <v>151</v>
      </c>
      <c r="BL49" s="14" t="s">
        <v>151</v>
      </c>
      <c r="BM49" s="14" t="s">
        <v>151</v>
      </c>
      <c r="BN49" s="14" t="s">
        <v>151</v>
      </c>
      <c r="BO49" s="14" t="s">
        <v>151</v>
      </c>
      <c r="BP49" s="14" t="s">
        <v>151</v>
      </c>
      <c r="BQ49" s="14" t="s">
        <v>151</v>
      </c>
      <c r="BR49" s="14" t="s">
        <v>151</v>
      </c>
      <c r="BS49" s="14" t="s">
        <v>151</v>
      </c>
      <c r="BT49" s="14" t="s">
        <v>151</v>
      </c>
      <c r="BU49" s="9"/>
      <c r="BV49" s="14">
        <f t="shared" si="1"/>
        <v>1287.2635999999998</v>
      </c>
    </row>
    <row r="50" spans="1:74" x14ac:dyDescent="0.25">
      <c r="A50" s="6">
        <v>41330</v>
      </c>
      <c r="B50" s="9" t="s">
        <v>214</v>
      </c>
      <c r="C50" s="14">
        <v>277.17199999999997</v>
      </c>
      <c r="D50" s="14">
        <v>353.29079999999999</v>
      </c>
      <c r="E50" s="14">
        <v>722.96079999999995</v>
      </c>
      <c r="F50" s="14">
        <v>337.90079999999995</v>
      </c>
      <c r="G50" s="14">
        <v>823.50519999999995</v>
      </c>
      <c r="H50" s="14">
        <v>34.566800000000001</v>
      </c>
      <c r="I50" s="14">
        <v>34.667200000000001</v>
      </c>
      <c r="J50" s="14" t="s">
        <v>151</v>
      </c>
      <c r="K50" s="14" t="s">
        <v>151</v>
      </c>
      <c r="L50" s="14" t="s">
        <v>151</v>
      </c>
      <c r="M50" s="14" t="s">
        <v>151</v>
      </c>
      <c r="N50" s="14" t="s">
        <v>151</v>
      </c>
      <c r="O50" s="14" t="s">
        <v>151</v>
      </c>
      <c r="P50" s="14" t="s">
        <v>151</v>
      </c>
      <c r="Q50" s="14" t="s">
        <v>151</v>
      </c>
      <c r="R50" s="14" t="s">
        <v>151</v>
      </c>
      <c r="S50" s="14">
        <v>242.75639999999999</v>
      </c>
      <c r="T50" s="14">
        <v>63.29160000000001</v>
      </c>
      <c r="U50" s="14">
        <v>8.1012000000000004</v>
      </c>
      <c r="V50" s="14" t="s">
        <v>151</v>
      </c>
      <c r="W50" s="14">
        <v>4.4012000000000002</v>
      </c>
      <c r="X50" s="14">
        <v>19.628399999999999</v>
      </c>
      <c r="Y50" s="14">
        <v>2.5691999999999999</v>
      </c>
      <c r="Z50" s="14">
        <v>6.7943999999999996</v>
      </c>
      <c r="AA50" s="14">
        <v>1005.2204</v>
      </c>
      <c r="AB50" s="14">
        <v>118.9472</v>
      </c>
      <c r="AC50" s="14">
        <v>5.436399999999999</v>
      </c>
      <c r="AD50" s="14">
        <v>22.1096</v>
      </c>
      <c r="AE50" s="14">
        <v>24.612799999999996</v>
      </c>
      <c r="AF50" s="14">
        <v>383.91840000000002</v>
      </c>
      <c r="AG50" s="14">
        <v>5.9423999999999992</v>
      </c>
      <c r="AH50" s="14">
        <v>156.9</v>
      </c>
      <c r="AI50" s="14" t="s">
        <v>151</v>
      </c>
      <c r="AJ50" s="14" t="s">
        <v>152</v>
      </c>
      <c r="AK50" s="14" t="s">
        <v>152</v>
      </c>
      <c r="AL50" s="14">
        <v>41.699599999999997</v>
      </c>
      <c r="AM50" s="14">
        <v>13.4932</v>
      </c>
      <c r="AN50" s="14" t="s">
        <v>152</v>
      </c>
      <c r="AO50" s="14">
        <v>2.3891999999999998</v>
      </c>
      <c r="AP50" s="14" t="s">
        <v>152</v>
      </c>
      <c r="AQ50" s="14" t="s">
        <v>151</v>
      </c>
      <c r="AR50" s="14" t="s">
        <v>151</v>
      </c>
      <c r="AS50" s="14">
        <v>106.25519999999999</v>
      </c>
      <c r="AT50" s="14">
        <v>100.80439999999999</v>
      </c>
      <c r="AU50" s="14">
        <v>74.296400000000006</v>
      </c>
      <c r="AV50" s="14">
        <v>4.2923999999999998</v>
      </c>
      <c r="AW50" s="14">
        <v>25.995199999999997</v>
      </c>
      <c r="AX50" s="14">
        <v>43.105199999999996</v>
      </c>
      <c r="AY50" s="14">
        <v>20.561199999999999</v>
      </c>
      <c r="AZ50" s="14">
        <v>21.101599999999998</v>
      </c>
      <c r="BA50" s="14" t="s">
        <v>152</v>
      </c>
      <c r="BB50" s="14">
        <v>23.191199999999998</v>
      </c>
      <c r="BC50" s="14" t="s">
        <v>151</v>
      </c>
      <c r="BD50" s="14" t="s">
        <v>151</v>
      </c>
      <c r="BE50" s="14" t="s">
        <v>151</v>
      </c>
      <c r="BF50" s="14" t="s">
        <v>151</v>
      </c>
      <c r="BG50" s="14" t="s">
        <v>151</v>
      </c>
      <c r="BH50" s="14" t="s">
        <v>151</v>
      </c>
      <c r="BI50" s="14" t="s">
        <v>151</v>
      </c>
      <c r="BJ50" s="14" t="s">
        <v>151</v>
      </c>
      <c r="BK50" s="14" t="s">
        <v>151</v>
      </c>
      <c r="BL50" s="14" t="s">
        <v>151</v>
      </c>
      <c r="BM50" s="14" t="s">
        <v>151</v>
      </c>
      <c r="BN50" s="14" t="s">
        <v>151</v>
      </c>
      <c r="BO50" s="14" t="s">
        <v>151</v>
      </c>
      <c r="BP50" s="14" t="s">
        <v>151</v>
      </c>
      <c r="BQ50" s="14" t="s">
        <v>151</v>
      </c>
      <c r="BR50" s="14" t="s">
        <v>151</v>
      </c>
      <c r="BS50" s="14" t="s">
        <v>151</v>
      </c>
      <c r="BT50" s="14" t="s">
        <v>151</v>
      </c>
      <c r="BU50" s="9"/>
      <c r="BV50" s="14">
        <f t="shared" si="1"/>
        <v>5131.8779999999997</v>
      </c>
    </row>
    <row r="51" spans="1:74" x14ac:dyDescent="0.25">
      <c r="A51" s="6">
        <v>41330</v>
      </c>
      <c r="B51" s="9" t="s">
        <v>215</v>
      </c>
      <c r="C51" s="14">
        <v>325.7756</v>
      </c>
      <c r="D51" s="14">
        <v>236.99</v>
      </c>
      <c r="E51" s="14">
        <v>685.26159999999993</v>
      </c>
      <c r="F51" s="14">
        <v>430.45559999999995</v>
      </c>
      <c r="G51" s="14">
        <v>765.44680000000005</v>
      </c>
      <c r="H51" s="14">
        <v>31.877199999999998</v>
      </c>
      <c r="I51" s="14">
        <v>8.3183999999999987</v>
      </c>
      <c r="J51" s="14" t="s">
        <v>151</v>
      </c>
      <c r="K51" s="14" t="s">
        <v>151</v>
      </c>
      <c r="L51" s="14" t="s">
        <v>151</v>
      </c>
      <c r="M51" s="14" t="s">
        <v>151</v>
      </c>
      <c r="N51" s="14" t="s">
        <v>151</v>
      </c>
      <c r="O51" s="14" t="s">
        <v>151</v>
      </c>
      <c r="P51" s="14" t="s">
        <v>151</v>
      </c>
      <c r="Q51" s="14" t="s">
        <v>151</v>
      </c>
      <c r="R51" s="14" t="s">
        <v>151</v>
      </c>
      <c r="S51" s="14">
        <v>480.70679999999999</v>
      </c>
      <c r="T51" s="14">
        <v>51.018799999999999</v>
      </c>
      <c r="U51" s="14" t="s">
        <v>151</v>
      </c>
      <c r="V51" s="14" t="s">
        <v>151</v>
      </c>
      <c r="W51" s="14" t="s">
        <v>152</v>
      </c>
      <c r="X51" s="14" t="s">
        <v>152</v>
      </c>
      <c r="Y51" s="14" t="s">
        <v>151</v>
      </c>
      <c r="Z51" s="14">
        <v>5.6887999999999996</v>
      </c>
      <c r="AA51" s="14">
        <v>1508.5139999999999</v>
      </c>
      <c r="AB51" s="14">
        <v>200.03119999999998</v>
      </c>
      <c r="AC51" s="14" t="s">
        <v>152</v>
      </c>
      <c r="AD51" s="14">
        <v>18.968</v>
      </c>
      <c r="AE51" s="14">
        <v>30.401199999999999</v>
      </c>
      <c r="AF51" s="14">
        <v>556.45439999999996</v>
      </c>
      <c r="AG51" s="14">
        <v>6.84</v>
      </c>
      <c r="AH51" s="14">
        <v>136.84559999999999</v>
      </c>
      <c r="AI51" s="14" t="s">
        <v>151</v>
      </c>
      <c r="AJ51" s="14" t="s">
        <v>151</v>
      </c>
      <c r="AK51" s="14" t="s">
        <v>152</v>
      </c>
      <c r="AL51" s="14">
        <v>108.81400000000001</v>
      </c>
      <c r="AM51" s="14">
        <v>19.0044</v>
      </c>
      <c r="AN51" s="14">
        <v>2.0835999999999997</v>
      </c>
      <c r="AO51" s="14">
        <v>3.0535999999999999</v>
      </c>
      <c r="AP51" s="14" t="s">
        <v>152</v>
      </c>
      <c r="AQ51" s="14" t="s">
        <v>152</v>
      </c>
      <c r="AR51" s="14" t="s">
        <v>151</v>
      </c>
      <c r="AS51" s="14">
        <v>222.22280000000001</v>
      </c>
      <c r="AT51" s="14">
        <v>259.20599999999996</v>
      </c>
      <c r="AU51" s="14">
        <v>162.21079999999998</v>
      </c>
      <c r="AV51" s="14">
        <v>7.53</v>
      </c>
      <c r="AW51" s="14">
        <v>31.6648</v>
      </c>
      <c r="AX51" s="14">
        <v>63.336399999999998</v>
      </c>
      <c r="AY51" s="14">
        <v>47.370800000000003</v>
      </c>
      <c r="AZ51" s="14">
        <v>46.321199999999997</v>
      </c>
      <c r="BA51" s="14">
        <v>4.9543999999999997</v>
      </c>
      <c r="BB51" s="14">
        <v>37.911999999999999</v>
      </c>
      <c r="BC51" s="14" t="s">
        <v>151</v>
      </c>
      <c r="BD51" s="14" t="s">
        <v>151</v>
      </c>
      <c r="BE51" s="14" t="s">
        <v>151</v>
      </c>
      <c r="BF51" s="14" t="s">
        <v>151</v>
      </c>
      <c r="BG51" s="14" t="s">
        <v>151</v>
      </c>
      <c r="BH51" s="14" t="s">
        <v>151</v>
      </c>
      <c r="BI51" s="14" t="s">
        <v>151</v>
      </c>
      <c r="BJ51" s="14" t="s">
        <v>151</v>
      </c>
      <c r="BK51" s="14" t="s">
        <v>151</v>
      </c>
      <c r="BL51" s="14" t="s">
        <v>151</v>
      </c>
      <c r="BM51" s="14" t="s">
        <v>151</v>
      </c>
      <c r="BN51" s="14" t="s">
        <v>151</v>
      </c>
      <c r="BO51" s="14" t="s">
        <v>151</v>
      </c>
      <c r="BP51" s="14" t="s">
        <v>151</v>
      </c>
      <c r="BQ51" s="14" t="s">
        <v>151</v>
      </c>
      <c r="BR51" s="14" t="s">
        <v>151</v>
      </c>
      <c r="BS51" s="14" t="s">
        <v>151</v>
      </c>
      <c r="BT51" s="14" t="s">
        <v>151</v>
      </c>
      <c r="BU51" s="9"/>
      <c r="BV51" s="14">
        <f t="shared" si="1"/>
        <v>6495.2787999999991</v>
      </c>
    </row>
    <row r="52" spans="1:74" x14ac:dyDescent="0.25">
      <c r="A52" s="6">
        <v>41330</v>
      </c>
      <c r="B52" s="9" t="s">
        <v>216</v>
      </c>
      <c r="C52" s="14">
        <v>524.53199999999993</v>
      </c>
      <c r="D52" s="14">
        <v>516.47120000000007</v>
      </c>
      <c r="E52" s="14">
        <v>1374.616</v>
      </c>
      <c r="F52" s="14">
        <v>532.98239999999998</v>
      </c>
      <c r="G52" s="14">
        <v>619.94719999999995</v>
      </c>
      <c r="H52" s="14">
        <v>21.002799999999997</v>
      </c>
      <c r="I52" s="14">
        <v>19.230399999999999</v>
      </c>
      <c r="J52" s="14" t="s">
        <v>151</v>
      </c>
      <c r="K52" s="14" t="s">
        <v>151</v>
      </c>
      <c r="L52" s="14" t="s">
        <v>151</v>
      </c>
      <c r="M52" s="14" t="s">
        <v>151</v>
      </c>
      <c r="N52" s="14" t="s">
        <v>151</v>
      </c>
      <c r="O52" s="14" t="s">
        <v>151</v>
      </c>
      <c r="P52" s="14" t="s">
        <v>151</v>
      </c>
      <c r="Q52" s="14" t="s">
        <v>151</v>
      </c>
      <c r="R52" s="14" t="s">
        <v>151</v>
      </c>
      <c r="S52" s="14">
        <v>439.60719999999998</v>
      </c>
      <c r="T52" s="14">
        <v>174.79920000000001</v>
      </c>
      <c r="U52" s="14">
        <v>71.915599999999998</v>
      </c>
      <c r="V52" s="14" t="s">
        <v>151</v>
      </c>
      <c r="W52" s="14" t="s">
        <v>152</v>
      </c>
      <c r="X52" s="14">
        <v>2.6412</v>
      </c>
      <c r="Y52" s="14" t="s">
        <v>152</v>
      </c>
      <c r="Z52" s="14">
        <v>11.058</v>
      </c>
      <c r="AA52" s="14">
        <v>3115.9799999999996</v>
      </c>
      <c r="AB52" s="14">
        <v>291.4196</v>
      </c>
      <c r="AC52" s="14">
        <v>24.540800000000001</v>
      </c>
      <c r="AD52" s="14">
        <v>151.30840000000001</v>
      </c>
      <c r="AE52" s="14">
        <v>31.905599999999996</v>
      </c>
      <c r="AF52" s="14">
        <v>356.11239999999998</v>
      </c>
      <c r="AG52" s="14" t="s">
        <v>152</v>
      </c>
      <c r="AH52" s="14">
        <v>54.193199999999997</v>
      </c>
      <c r="AI52" s="14" t="s">
        <v>151</v>
      </c>
      <c r="AJ52" s="14" t="s">
        <v>152</v>
      </c>
      <c r="AK52" s="14" t="s">
        <v>152</v>
      </c>
      <c r="AL52" s="14">
        <v>136.83679999999998</v>
      </c>
      <c r="AM52" s="14">
        <v>5.1692</v>
      </c>
      <c r="AN52" s="14">
        <v>2.7571999999999997</v>
      </c>
      <c r="AO52" s="14" t="s">
        <v>151</v>
      </c>
      <c r="AP52" s="14" t="s">
        <v>152</v>
      </c>
      <c r="AQ52" s="14" t="s">
        <v>151</v>
      </c>
      <c r="AR52" s="14" t="s">
        <v>151</v>
      </c>
      <c r="AS52" s="14">
        <v>474.64959999999996</v>
      </c>
      <c r="AT52" s="14">
        <v>154.1352</v>
      </c>
      <c r="AU52" s="14">
        <v>80.838800000000006</v>
      </c>
      <c r="AV52" s="14">
        <v>5.5931999999999995</v>
      </c>
      <c r="AW52" s="14">
        <v>80.768799999999999</v>
      </c>
      <c r="AX52" s="14">
        <v>44.571599999999997</v>
      </c>
      <c r="AY52" s="14">
        <v>18.6708</v>
      </c>
      <c r="AZ52" s="14">
        <v>9.6847999999999992</v>
      </c>
      <c r="BA52" s="14" t="s">
        <v>152</v>
      </c>
      <c r="BB52" s="14">
        <v>31.3904</v>
      </c>
      <c r="BC52" s="14" t="s">
        <v>151</v>
      </c>
      <c r="BD52" s="14" t="s">
        <v>151</v>
      </c>
      <c r="BE52" s="14" t="s">
        <v>151</v>
      </c>
      <c r="BF52" s="14" t="s">
        <v>151</v>
      </c>
      <c r="BG52" s="14" t="s">
        <v>151</v>
      </c>
      <c r="BH52" s="14" t="s">
        <v>151</v>
      </c>
      <c r="BI52" s="14" t="s">
        <v>151</v>
      </c>
      <c r="BJ52" s="14" t="s">
        <v>151</v>
      </c>
      <c r="BK52" s="14" t="s">
        <v>151</v>
      </c>
      <c r="BL52" s="14" t="s">
        <v>152</v>
      </c>
      <c r="BM52" s="14" t="s">
        <v>151</v>
      </c>
      <c r="BN52" s="14" t="s">
        <v>151</v>
      </c>
      <c r="BO52" s="14" t="s">
        <v>151</v>
      </c>
      <c r="BP52" s="14" t="s">
        <v>151</v>
      </c>
      <c r="BQ52" s="14" t="s">
        <v>151</v>
      </c>
      <c r="BR52" s="14" t="s">
        <v>151</v>
      </c>
      <c r="BS52" s="14" t="s">
        <v>151</v>
      </c>
      <c r="BT52" s="14" t="s">
        <v>151</v>
      </c>
      <c r="BU52" s="9"/>
      <c r="BV52" s="14">
        <f t="shared" si="1"/>
        <v>9379.3295999999991</v>
      </c>
    </row>
    <row r="53" spans="1:74" x14ac:dyDescent="0.25">
      <c r="A53" s="6">
        <v>41330</v>
      </c>
      <c r="B53" s="9" t="s">
        <v>217</v>
      </c>
      <c r="C53" s="14">
        <v>381.74279999999999</v>
      </c>
      <c r="D53" s="14">
        <v>320.71999999999997</v>
      </c>
      <c r="E53" s="14">
        <v>803.26879999999994</v>
      </c>
      <c r="F53" s="14">
        <v>399.91679999999997</v>
      </c>
      <c r="G53" s="14">
        <v>689.82279999999992</v>
      </c>
      <c r="H53" s="14">
        <v>35.829199999999993</v>
      </c>
      <c r="I53" s="14">
        <v>18.958400000000001</v>
      </c>
      <c r="J53" s="14" t="s">
        <v>151</v>
      </c>
      <c r="K53" s="14" t="s">
        <v>151</v>
      </c>
      <c r="L53" s="14" t="s">
        <v>151</v>
      </c>
      <c r="M53" s="14" t="s">
        <v>151</v>
      </c>
      <c r="N53" s="14" t="s">
        <v>151</v>
      </c>
      <c r="O53" s="14" t="s">
        <v>151</v>
      </c>
      <c r="P53" s="14" t="s">
        <v>151</v>
      </c>
      <c r="Q53" s="14" t="s">
        <v>151</v>
      </c>
      <c r="R53" s="14" t="s">
        <v>151</v>
      </c>
      <c r="S53" s="14">
        <v>388.0444</v>
      </c>
      <c r="T53" s="14">
        <v>331.06639999999999</v>
      </c>
      <c r="U53" s="14">
        <v>29.289999999999996</v>
      </c>
      <c r="V53" s="14" t="s">
        <v>151</v>
      </c>
      <c r="W53" s="14">
        <v>7.9987999999999992</v>
      </c>
      <c r="X53" s="14">
        <v>161.0204</v>
      </c>
      <c r="Y53" s="14">
        <v>11.13</v>
      </c>
      <c r="Z53" s="14">
        <v>7.4243999999999994</v>
      </c>
      <c r="AA53" s="14">
        <v>1685.1312</v>
      </c>
      <c r="AB53" s="14">
        <v>492.80240000000003</v>
      </c>
      <c r="AC53" s="14">
        <v>20.081199999999999</v>
      </c>
      <c r="AD53" s="14">
        <v>62.101599999999991</v>
      </c>
      <c r="AE53" s="14">
        <v>24.477199999999996</v>
      </c>
      <c r="AF53" s="14">
        <v>355.12920000000003</v>
      </c>
      <c r="AG53" s="14">
        <v>4.1791999999999998</v>
      </c>
      <c r="AH53" s="14">
        <v>63.182799999999993</v>
      </c>
      <c r="AI53" s="14" t="s">
        <v>151</v>
      </c>
      <c r="AJ53" s="14" t="s">
        <v>152</v>
      </c>
      <c r="AK53" s="14" t="s">
        <v>152</v>
      </c>
      <c r="AL53" s="14">
        <v>101.25439999999999</v>
      </c>
      <c r="AM53" s="14">
        <v>13.361600000000001</v>
      </c>
      <c r="AN53" s="14" t="s">
        <v>152</v>
      </c>
      <c r="AO53" s="14">
        <v>2.8003999999999998</v>
      </c>
      <c r="AP53" s="14" t="s">
        <v>152</v>
      </c>
      <c r="AQ53" s="14" t="s">
        <v>151</v>
      </c>
      <c r="AR53" s="14" t="s">
        <v>151</v>
      </c>
      <c r="AS53" s="14">
        <v>254.72559999999999</v>
      </c>
      <c r="AT53" s="14">
        <v>128.99799999999999</v>
      </c>
      <c r="AU53" s="14">
        <v>104.53160000000001</v>
      </c>
      <c r="AV53" s="14">
        <v>8.4103999999999992</v>
      </c>
      <c r="AW53" s="14">
        <v>47.316399999999994</v>
      </c>
      <c r="AX53" s="14">
        <v>49.076799999999992</v>
      </c>
      <c r="AY53" s="14">
        <v>23.33</v>
      </c>
      <c r="AZ53" s="14">
        <v>26.689999999999998</v>
      </c>
      <c r="BA53" s="14">
        <v>3.0584000000000002</v>
      </c>
      <c r="BB53" s="14">
        <v>41.027200000000001</v>
      </c>
      <c r="BC53" s="14" t="s">
        <v>151</v>
      </c>
      <c r="BD53" s="14" t="s">
        <v>151</v>
      </c>
      <c r="BE53" s="14" t="s">
        <v>151</v>
      </c>
      <c r="BF53" s="14" t="s">
        <v>151</v>
      </c>
      <c r="BG53" s="14" t="s">
        <v>151</v>
      </c>
      <c r="BH53" s="14" t="s">
        <v>151</v>
      </c>
      <c r="BI53" s="14" t="s">
        <v>151</v>
      </c>
      <c r="BJ53" s="14">
        <v>4.8967999999999998</v>
      </c>
      <c r="BK53" s="14" t="s">
        <v>151</v>
      </c>
      <c r="BL53" s="14" t="s">
        <v>152</v>
      </c>
      <c r="BM53" s="14" t="s">
        <v>152</v>
      </c>
      <c r="BN53" s="14" t="s">
        <v>151</v>
      </c>
      <c r="BO53" s="14" t="s">
        <v>151</v>
      </c>
      <c r="BP53" s="14" t="s">
        <v>151</v>
      </c>
      <c r="BQ53" s="14" t="s">
        <v>151</v>
      </c>
      <c r="BR53" s="14" t="s">
        <v>151</v>
      </c>
      <c r="BS53" s="14" t="s">
        <v>151</v>
      </c>
      <c r="BT53" s="14" t="s">
        <v>152</v>
      </c>
      <c r="BU53" s="9"/>
      <c r="BV53" s="14">
        <f t="shared" si="1"/>
        <v>7102.7955999999995</v>
      </c>
    </row>
    <row r="54" spans="1:74" x14ac:dyDescent="0.25">
      <c r="A54" s="6">
        <v>41464</v>
      </c>
      <c r="B54" s="9" t="s">
        <v>218</v>
      </c>
      <c r="C54" s="14">
        <v>210.41679999999999</v>
      </c>
      <c r="D54" s="14">
        <v>134.6336</v>
      </c>
      <c r="E54" s="14">
        <v>278.84979999999996</v>
      </c>
      <c r="F54" s="14">
        <v>206.04419999999999</v>
      </c>
      <c r="G54" s="14">
        <v>421.47259999999994</v>
      </c>
      <c r="H54" s="14">
        <v>18.010599999999997</v>
      </c>
      <c r="I54" s="14">
        <v>3.0316000000000001</v>
      </c>
      <c r="J54" s="14" t="s">
        <v>151</v>
      </c>
      <c r="K54" s="14" t="s">
        <v>151</v>
      </c>
      <c r="L54" s="14" t="s">
        <v>151</v>
      </c>
      <c r="M54" s="14" t="s">
        <v>151</v>
      </c>
      <c r="N54" s="14" t="s">
        <v>151</v>
      </c>
      <c r="O54" s="14" t="s">
        <v>151</v>
      </c>
      <c r="P54" s="14" t="s">
        <v>151</v>
      </c>
      <c r="Q54" s="14" t="s">
        <v>151</v>
      </c>
      <c r="R54" s="14" t="s">
        <v>151</v>
      </c>
      <c r="S54" s="14">
        <v>56.762</v>
      </c>
      <c r="T54" s="14" t="s">
        <v>152</v>
      </c>
      <c r="U54" s="14" t="s">
        <v>151</v>
      </c>
      <c r="V54" s="14" t="s">
        <v>151</v>
      </c>
      <c r="W54" s="14" t="s">
        <v>151</v>
      </c>
      <c r="X54" s="14" t="s">
        <v>151</v>
      </c>
      <c r="Y54" s="14" t="s">
        <v>151</v>
      </c>
      <c r="Z54" s="14" t="s">
        <v>152</v>
      </c>
      <c r="AA54" s="14">
        <v>277.26019999999994</v>
      </c>
      <c r="AB54" s="14">
        <v>11.063599999999999</v>
      </c>
      <c r="AC54" s="14" t="s">
        <v>151</v>
      </c>
      <c r="AD54" s="14">
        <v>16.624400000000001</v>
      </c>
      <c r="AE54" s="14">
        <v>16.631399999999999</v>
      </c>
      <c r="AF54" s="14">
        <v>195.86379999999997</v>
      </c>
      <c r="AG54" s="14" t="s">
        <v>151</v>
      </c>
      <c r="AH54" s="14">
        <v>170.59820000000002</v>
      </c>
      <c r="AI54" s="14" t="s">
        <v>151</v>
      </c>
      <c r="AJ54" s="14">
        <v>2.6132</v>
      </c>
      <c r="AK54" s="14" t="s">
        <v>151</v>
      </c>
      <c r="AL54" s="14">
        <v>5.8423999999999996</v>
      </c>
      <c r="AM54" s="14">
        <v>6.1741999999999999</v>
      </c>
      <c r="AN54" s="14" t="s">
        <v>151</v>
      </c>
      <c r="AO54" s="14" t="s">
        <v>151</v>
      </c>
      <c r="AP54" s="14" t="s">
        <v>152</v>
      </c>
      <c r="AQ54" s="14" t="s">
        <v>151</v>
      </c>
      <c r="AR54" s="14" t="s">
        <v>152</v>
      </c>
      <c r="AS54" s="14">
        <v>44.359200000000001</v>
      </c>
      <c r="AT54" s="14">
        <v>48.093800000000002</v>
      </c>
      <c r="AU54" s="14">
        <v>24.111800000000002</v>
      </c>
      <c r="AV54" s="14" t="s">
        <v>151</v>
      </c>
      <c r="AW54" s="14">
        <v>9.6020000000000003</v>
      </c>
      <c r="AX54" s="14" t="s">
        <v>152</v>
      </c>
      <c r="AY54" s="14" t="s">
        <v>151</v>
      </c>
      <c r="AZ54" s="14" t="s">
        <v>151</v>
      </c>
      <c r="BA54" s="14" t="s">
        <v>151</v>
      </c>
      <c r="BB54" s="14">
        <v>46.272799999999989</v>
      </c>
      <c r="BC54" s="14" t="s">
        <v>151</v>
      </c>
      <c r="BD54" s="14" t="s">
        <v>151</v>
      </c>
      <c r="BE54" s="14" t="s">
        <v>151</v>
      </c>
      <c r="BF54" s="14" t="s">
        <v>151</v>
      </c>
      <c r="BG54" s="14" t="s">
        <v>151</v>
      </c>
      <c r="BH54" s="14" t="s">
        <v>151</v>
      </c>
      <c r="BI54" s="14" t="s">
        <v>151</v>
      </c>
      <c r="BJ54" s="14" t="s">
        <v>151</v>
      </c>
      <c r="BK54" s="14" t="s">
        <v>151</v>
      </c>
      <c r="BL54" s="14" t="s">
        <v>151</v>
      </c>
      <c r="BM54" s="14" t="s">
        <v>151</v>
      </c>
      <c r="BN54" s="14" t="s">
        <v>151</v>
      </c>
      <c r="BO54" s="14" t="s">
        <v>151</v>
      </c>
      <c r="BP54" s="14" t="s">
        <v>151</v>
      </c>
      <c r="BQ54" s="14" t="s">
        <v>151</v>
      </c>
      <c r="BR54" s="14" t="s">
        <v>151</v>
      </c>
      <c r="BS54" s="14" t="s">
        <v>151</v>
      </c>
      <c r="BT54" s="14" t="s">
        <v>151</v>
      </c>
      <c r="BU54" s="9"/>
      <c r="BV54" s="14">
        <f t="shared" si="1"/>
        <v>2204.3321999999998</v>
      </c>
    </row>
    <row r="55" spans="1:74" x14ac:dyDescent="0.25">
      <c r="A55" s="6">
        <v>41464</v>
      </c>
      <c r="B55" s="9" t="s">
        <v>219</v>
      </c>
      <c r="C55" s="14">
        <v>235.114</v>
      </c>
      <c r="D55" s="14">
        <v>290.74759999999998</v>
      </c>
      <c r="E55" s="14">
        <v>578.69600000000003</v>
      </c>
      <c r="F55" s="14">
        <v>350.86879999999996</v>
      </c>
      <c r="G55" s="14">
        <v>765.32240000000002</v>
      </c>
      <c r="H55" s="14">
        <v>27.145199999999999</v>
      </c>
      <c r="I55" s="14">
        <v>11.9544</v>
      </c>
      <c r="J55" s="14" t="s">
        <v>151</v>
      </c>
      <c r="K55" s="14" t="s">
        <v>151</v>
      </c>
      <c r="L55" s="14" t="s">
        <v>151</v>
      </c>
      <c r="M55" s="14" t="s">
        <v>151</v>
      </c>
      <c r="N55" s="14" t="s">
        <v>151</v>
      </c>
      <c r="O55" s="14" t="s">
        <v>151</v>
      </c>
      <c r="P55" s="14" t="s">
        <v>151</v>
      </c>
      <c r="Q55" s="14" t="s">
        <v>151</v>
      </c>
      <c r="R55" s="14" t="s">
        <v>151</v>
      </c>
      <c r="S55" s="14">
        <v>251.01319999999998</v>
      </c>
      <c r="T55" s="14">
        <v>47.354800000000004</v>
      </c>
      <c r="U55" s="14" t="s">
        <v>151</v>
      </c>
      <c r="V55" s="14" t="s">
        <v>151</v>
      </c>
      <c r="W55" s="14">
        <v>6.4420000000000002</v>
      </c>
      <c r="X55" s="14">
        <v>3.9448000000000003</v>
      </c>
      <c r="Y55" s="14" t="s">
        <v>151</v>
      </c>
      <c r="Z55" s="14">
        <v>8.3731999999999989</v>
      </c>
      <c r="AA55" s="14">
        <v>997.21280000000013</v>
      </c>
      <c r="AB55" s="14">
        <v>151.83520000000001</v>
      </c>
      <c r="AC55" s="14" t="s">
        <v>152</v>
      </c>
      <c r="AD55" s="14">
        <v>20.345599999999997</v>
      </c>
      <c r="AE55" s="14">
        <v>17.387999999999998</v>
      </c>
      <c r="AF55" s="14">
        <v>451.26559999999995</v>
      </c>
      <c r="AG55" s="14" t="s">
        <v>151</v>
      </c>
      <c r="AH55" s="14">
        <v>191.68640000000002</v>
      </c>
      <c r="AI55" s="14" t="s">
        <v>151</v>
      </c>
      <c r="AJ55" s="14" t="s">
        <v>151</v>
      </c>
      <c r="AK55" s="14" t="s">
        <v>151</v>
      </c>
      <c r="AL55" s="14">
        <v>43.834399999999995</v>
      </c>
      <c r="AM55" s="14">
        <v>11.269199999999998</v>
      </c>
      <c r="AN55" s="14" t="s">
        <v>151</v>
      </c>
      <c r="AO55" s="14" t="s">
        <v>151</v>
      </c>
      <c r="AP55" s="14" t="s">
        <v>151</v>
      </c>
      <c r="AQ55" s="14" t="s">
        <v>151</v>
      </c>
      <c r="AR55" s="14" t="s">
        <v>152</v>
      </c>
      <c r="AS55" s="14">
        <v>100.4452</v>
      </c>
      <c r="AT55" s="14">
        <v>87.796800000000005</v>
      </c>
      <c r="AU55" s="14">
        <v>72.909199999999998</v>
      </c>
      <c r="AV55" s="14" t="s">
        <v>152</v>
      </c>
      <c r="AW55" s="14">
        <v>15.106399999999999</v>
      </c>
      <c r="AX55" s="14" t="s">
        <v>152</v>
      </c>
      <c r="AY55" s="14" t="s">
        <v>151</v>
      </c>
      <c r="AZ55" s="14" t="s">
        <v>151</v>
      </c>
      <c r="BA55" s="14" t="s">
        <v>151</v>
      </c>
      <c r="BB55" s="14">
        <v>23.866399999999999</v>
      </c>
      <c r="BC55" s="14" t="s">
        <v>151</v>
      </c>
      <c r="BD55" s="14" t="s">
        <v>151</v>
      </c>
      <c r="BE55" s="14" t="s">
        <v>151</v>
      </c>
      <c r="BF55" s="14" t="s">
        <v>151</v>
      </c>
      <c r="BG55" s="14" t="s">
        <v>151</v>
      </c>
      <c r="BH55" s="14" t="s">
        <v>151</v>
      </c>
      <c r="BI55" s="14" t="s">
        <v>151</v>
      </c>
      <c r="BJ55" s="14" t="s">
        <v>151</v>
      </c>
      <c r="BK55" s="14" t="s">
        <v>151</v>
      </c>
      <c r="BL55" s="14" t="s">
        <v>152</v>
      </c>
      <c r="BM55" s="14" t="s">
        <v>151</v>
      </c>
      <c r="BN55" s="14" t="s">
        <v>151</v>
      </c>
      <c r="BO55" s="14" t="s">
        <v>151</v>
      </c>
      <c r="BP55" s="14" t="s">
        <v>151</v>
      </c>
      <c r="BQ55" s="14" t="s">
        <v>151</v>
      </c>
      <c r="BR55" s="14" t="s">
        <v>151</v>
      </c>
      <c r="BS55" s="14" t="s">
        <v>151</v>
      </c>
      <c r="BT55" s="14" t="s">
        <v>151</v>
      </c>
      <c r="BU55" s="9"/>
      <c r="BV55" s="14">
        <f t="shared" si="1"/>
        <v>4761.9375999999993</v>
      </c>
    </row>
    <row r="56" spans="1:74" x14ac:dyDescent="0.25">
      <c r="A56" s="6">
        <v>41464</v>
      </c>
      <c r="B56" s="9" t="s">
        <v>220</v>
      </c>
      <c r="C56" s="14">
        <v>416.89259999999996</v>
      </c>
      <c r="D56" s="14">
        <v>328.81240000000003</v>
      </c>
      <c r="E56" s="14">
        <v>837.87340000000006</v>
      </c>
      <c r="F56" s="14">
        <v>791.82619999999997</v>
      </c>
      <c r="G56" s="14">
        <v>1575.7169999999996</v>
      </c>
      <c r="H56" s="14">
        <v>97.574399999999997</v>
      </c>
      <c r="I56" s="14">
        <v>38.991</v>
      </c>
      <c r="J56" s="14" t="s">
        <v>151</v>
      </c>
      <c r="K56" s="14" t="s">
        <v>151</v>
      </c>
      <c r="L56" s="14" t="s">
        <v>151</v>
      </c>
      <c r="M56" s="14" t="s">
        <v>151</v>
      </c>
      <c r="N56" s="14" t="s">
        <v>151</v>
      </c>
      <c r="O56" s="14" t="s">
        <v>151</v>
      </c>
      <c r="P56" s="14" t="s">
        <v>151</v>
      </c>
      <c r="Q56" s="14" t="s">
        <v>151</v>
      </c>
      <c r="R56" s="14" t="s">
        <v>151</v>
      </c>
      <c r="S56" s="14">
        <v>896.19999999999993</v>
      </c>
      <c r="T56" s="14">
        <v>69.966000000000008</v>
      </c>
      <c r="U56" s="14" t="s">
        <v>151</v>
      </c>
      <c r="V56" s="14" t="s">
        <v>151</v>
      </c>
      <c r="W56" s="14">
        <v>5.7590000000000003</v>
      </c>
      <c r="X56" s="14" t="s">
        <v>151</v>
      </c>
      <c r="Y56" s="14" t="s">
        <v>151</v>
      </c>
      <c r="Z56" s="14" t="s">
        <v>151</v>
      </c>
      <c r="AA56" s="14">
        <v>3021.5421999999999</v>
      </c>
      <c r="AB56" s="14">
        <v>471.92879999999997</v>
      </c>
      <c r="AC56" s="14" t="s">
        <v>151</v>
      </c>
      <c r="AD56" s="14">
        <v>32.998199999999997</v>
      </c>
      <c r="AE56" s="14">
        <v>28.257199999999997</v>
      </c>
      <c r="AF56" s="14">
        <v>906.43020000000001</v>
      </c>
      <c r="AG56" s="14" t="s">
        <v>151</v>
      </c>
      <c r="AH56" s="14">
        <v>800.96800000000007</v>
      </c>
      <c r="AI56" s="14" t="s">
        <v>151</v>
      </c>
      <c r="AJ56" s="14" t="s">
        <v>152</v>
      </c>
      <c r="AK56" s="14" t="s">
        <v>152</v>
      </c>
      <c r="AL56" s="14">
        <v>186.17699999999999</v>
      </c>
      <c r="AM56" s="14">
        <v>106.20039999999999</v>
      </c>
      <c r="AN56" s="14" t="s">
        <v>152</v>
      </c>
      <c r="AO56" s="14">
        <v>13.501799999999999</v>
      </c>
      <c r="AP56" s="14">
        <v>7.5074000000000005</v>
      </c>
      <c r="AQ56" s="14" t="s">
        <v>151</v>
      </c>
      <c r="AR56" s="14">
        <v>8.5818000000000012</v>
      </c>
      <c r="AS56" s="14">
        <v>315.78059999999999</v>
      </c>
      <c r="AT56" s="14">
        <v>413.42700000000002</v>
      </c>
      <c r="AU56" s="14">
        <v>429.02859999999998</v>
      </c>
      <c r="AV56" s="14">
        <v>22.884799999999998</v>
      </c>
      <c r="AW56" s="14">
        <v>87.847399999999993</v>
      </c>
      <c r="AX56" s="14">
        <v>18.948399999999999</v>
      </c>
      <c r="AY56" s="14" t="s">
        <v>151</v>
      </c>
      <c r="AZ56" s="14" t="s">
        <v>151</v>
      </c>
      <c r="BA56" s="14" t="s">
        <v>151</v>
      </c>
      <c r="BB56" s="14">
        <v>108.12379999999999</v>
      </c>
      <c r="BC56" s="14" t="s">
        <v>151</v>
      </c>
      <c r="BD56" s="14" t="s">
        <v>151</v>
      </c>
      <c r="BE56" s="14" t="s">
        <v>151</v>
      </c>
      <c r="BF56" s="14" t="s">
        <v>151</v>
      </c>
      <c r="BG56" s="14" t="s">
        <v>151</v>
      </c>
      <c r="BH56" s="14" t="s">
        <v>151</v>
      </c>
      <c r="BI56" s="14" t="s">
        <v>151</v>
      </c>
      <c r="BJ56" s="14" t="s">
        <v>151</v>
      </c>
      <c r="BK56" s="14" t="s">
        <v>151</v>
      </c>
      <c r="BL56" s="14" t="s">
        <v>151</v>
      </c>
      <c r="BM56" s="14" t="s">
        <v>151</v>
      </c>
      <c r="BN56" s="14" t="s">
        <v>151</v>
      </c>
      <c r="BO56" s="14" t="s">
        <v>151</v>
      </c>
      <c r="BP56" s="14" t="s">
        <v>151</v>
      </c>
      <c r="BQ56" s="14" t="s">
        <v>151</v>
      </c>
      <c r="BR56" s="14" t="s">
        <v>151</v>
      </c>
      <c r="BS56" s="14" t="s">
        <v>151</v>
      </c>
      <c r="BT56" s="14" t="s">
        <v>151</v>
      </c>
      <c r="BU56" s="9"/>
      <c r="BV56" s="14">
        <f t="shared" si="1"/>
        <v>12039.7456</v>
      </c>
    </row>
    <row r="57" spans="1:74" x14ac:dyDescent="0.25">
      <c r="A57" s="6">
        <v>41464</v>
      </c>
      <c r="B57" s="9" t="s">
        <v>221</v>
      </c>
      <c r="C57" s="14">
        <v>670.3152</v>
      </c>
      <c r="D57" s="14">
        <v>648.87560000000008</v>
      </c>
      <c r="E57" s="14">
        <v>1801.4333999999999</v>
      </c>
      <c r="F57" s="14">
        <v>944.34979999999996</v>
      </c>
      <c r="G57" s="14">
        <v>1270.3775999999998</v>
      </c>
      <c r="H57" s="14">
        <v>54.835399999999993</v>
      </c>
      <c r="I57" s="14">
        <v>31.086199999999998</v>
      </c>
      <c r="J57" s="14" t="s">
        <v>151</v>
      </c>
      <c r="K57" s="14" t="s">
        <v>152</v>
      </c>
      <c r="L57" s="14" t="s">
        <v>151</v>
      </c>
      <c r="M57" s="14" t="s">
        <v>151</v>
      </c>
      <c r="N57" s="14" t="s">
        <v>151</v>
      </c>
      <c r="O57" s="14" t="s">
        <v>151</v>
      </c>
      <c r="P57" s="14" t="s">
        <v>151</v>
      </c>
      <c r="Q57" s="14" t="s">
        <v>151</v>
      </c>
      <c r="R57" s="14" t="s">
        <v>151</v>
      </c>
      <c r="S57" s="14">
        <v>549.12799999999993</v>
      </c>
      <c r="T57" s="14">
        <v>178.63219999999998</v>
      </c>
      <c r="U57" s="14">
        <v>14.6286</v>
      </c>
      <c r="V57" s="14" t="s">
        <v>151</v>
      </c>
      <c r="W57" s="14" t="s">
        <v>151</v>
      </c>
      <c r="X57" s="14" t="s">
        <v>151</v>
      </c>
      <c r="Y57" s="14" t="s">
        <v>152</v>
      </c>
      <c r="Z57" s="14">
        <v>36.836799999999997</v>
      </c>
      <c r="AA57" s="14">
        <v>6455.3328000000001</v>
      </c>
      <c r="AB57" s="14">
        <v>938.21039999999994</v>
      </c>
      <c r="AC57" s="14">
        <v>8.2225999999999981</v>
      </c>
      <c r="AD57" s="14">
        <v>382.07399999999996</v>
      </c>
      <c r="AE57" s="14">
        <v>33.974599999999995</v>
      </c>
      <c r="AF57" s="14">
        <v>826.00220000000002</v>
      </c>
      <c r="AG57" s="14" t="s">
        <v>151</v>
      </c>
      <c r="AH57" s="14">
        <v>174.10539999999997</v>
      </c>
      <c r="AI57" s="14" t="s">
        <v>151</v>
      </c>
      <c r="AJ57" s="14" t="s">
        <v>152</v>
      </c>
      <c r="AK57" s="14">
        <v>7.4657999999999998</v>
      </c>
      <c r="AL57" s="14">
        <v>297.70079999999996</v>
      </c>
      <c r="AM57" s="14">
        <v>27.206399999999995</v>
      </c>
      <c r="AN57" s="14">
        <v>12.848799999999997</v>
      </c>
      <c r="AO57" s="14" t="s">
        <v>152</v>
      </c>
      <c r="AP57" s="14">
        <v>4.2926000000000002</v>
      </c>
      <c r="AQ57" s="14" t="s">
        <v>151</v>
      </c>
      <c r="AR57" s="14" t="s">
        <v>151</v>
      </c>
      <c r="AS57" s="14">
        <v>866.97879999999986</v>
      </c>
      <c r="AT57" s="14">
        <v>325.05020000000002</v>
      </c>
      <c r="AU57" s="14">
        <v>163.012</v>
      </c>
      <c r="AV57" s="14">
        <v>7.5218000000000007</v>
      </c>
      <c r="AW57" s="14">
        <v>64.820800000000006</v>
      </c>
      <c r="AX57" s="14">
        <v>5.3915999999999995</v>
      </c>
      <c r="AY57" s="14" t="s">
        <v>151</v>
      </c>
      <c r="AZ57" s="14" t="s">
        <v>151</v>
      </c>
      <c r="BA57" s="14" t="s">
        <v>151</v>
      </c>
      <c r="BB57" s="14">
        <v>31.660000000000004</v>
      </c>
      <c r="BC57" s="14" t="s">
        <v>151</v>
      </c>
      <c r="BD57" s="14" t="s">
        <v>151</v>
      </c>
      <c r="BE57" s="14" t="s">
        <v>151</v>
      </c>
      <c r="BF57" s="14" t="s">
        <v>151</v>
      </c>
      <c r="BG57" s="14" t="s">
        <v>151</v>
      </c>
      <c r="BH57" s="14" t="s">
        <v>151</v>
      </c>
      <c r="BI57" s="14" t="s">
        <v>151</v>
      </c>
      <c r="BJ57" s="14" t="s">
        <v>151</v>
      </c>
      <c r="BK57" s="14" t="s">
        <v>152</v>
      </c>
      <c r="BL57" s="14" t="s">
        <v>152</v>
      </c>
      <c r="BM57" s="14">
        <v>4.0519999999999996</v>
      </c>
      <c r="BN57" s="14" t="s">
        <v>152</v>
      </c>
      <c r="BO57" s="14" t="s">
        <v>151</v>
      </c>
      <c r="BP57" s="14" t="s">
        <v>151</v>
      </c>
      <c r="BQ57" s="14" t="s">
        <v>151</v>
      </c>
      <c r="BR57" s="14" t="s">
        <v>151</v>
      </c>
      <c r="BS57" s="14" t="s">
        <v>151</v>
      </c>
      <c r="BT57" s="14" t="s">
        <v>152</v>
      </c>
      <c r="BU57" s="9"/>
      <c r="BV57" s="14">
        <f t="shared" si="1"/>
        <v>16836.422399999999</v>
      </c>
    </row>
    <row r="58" spans="1:74" x14ac:dyDescent="0.25">
      <c r="A58" s="6">
        <v>41464</v>
      </c>
      <c r="B58" s="9" t="s">
        <v>222</v>
      </c>
      <c r="C58" s="14">
        <v>311.5428</v>
      </c>
      <c r="D58" s="14">
        <v>296.05779999999999</v>
      </c>
      <c r="E58" s="14">
        <v>673.75579999999991</v>
      </c>
      <c r="F58" s="14">
        <v>402.31499999999994</v>
      </c>
      <c r="G58" s="14">
        <v>584.38139999999999</v>
      </c>
      <c r="H58" s="14">
        <v>24.590800000000002</v>
      </c>
      <c r="I58" s="14">
        <v>12.1572</v>
      </c>
      <c r="J58" s="14" t="s">
        <v>151</v>
      </c>
      <c r="K58" s="14" t="s">
        <v>151</v>
      </c>
      <c r="L58" s="14" t="s">
        <v>151</v>
      </c>
      <c r="M58" s="14" t="s">
        <v>151</v>
      </c>
      <c r="N58" s="14" t="s">
        <v>151</v>
      </c>
      <c r="O58" s="14" t="s">
        <v>151</v>
      </c>
      <c r="P58" s="14" t="s">
        <v>151</v>
      </c>
      <c r="Q58" s="14" t="s">
        <v>151</v>
      </c>
      <c r="R58" s="14" t="s">
        <v>151</v>
      </c>
      <c r="S58" s="14">
        <v>212.13220000000001</v>
      </c>
      <c r="T58" s="14">
        <v>22.480599999999999</v>
      </c>
      <c r="U58" s="14" t="s">
        <v>151</v>
      </c>
      <c r="V58" s="14" t="s">
        <v>151</v>
      </c>
      <c r="W58" s="14">
        <v>6.5079999999999991</v>
      </c>
      <c r="X58" s="14" t="s">
        <v>152</v>
      </c>
      <c r="Y58" s="14" t="s">
        <v>152</v>
      </c>
      <c r="Z58" s="14">
        <v>6.8009999999999993</v>
      </c>
      <c r="AA58" s="14">
        <v>1611.7446</v>
      </c>
      <c r="AB58" s="14">
        <v>76.643000000000001</v>
      </c>
      <c r="AC58" s="14" t="s">
        <v>151</v>
      </c>
      <c r="AD58" s="14">
        <v>83.846399999999988</v>
      </c>
      <c r="AE58" s="14">
        <v>19.017200000000003</v>
      </c>
      <c r="AF58" s="14">
        <v>351.02200000000005</v>
      </c>
      <c r="AG58" s="14" t="s">
        <v>151</v>
      </c>
      <c r="AH58" s="14">
        <v>122.7794</v>
      </c>
      <c r="AI58" s="14" t="s">
        <v>151</v>
      </c>
      <c r="AJ58" s="14" t="s">
        <v>152</v>
      </c>
      <c r="AK58" s="14" t="s">
        <v>151</v>
      </c>
      <c r="AL58" s="14">
        <v>88.900200000000012</v>
      </c>
      <c r="AM58" s="14">
        <v>5.8845999999999998</v>
      </c>
      <c r="AN58" s="14" t="s">
        <v>151</v>
      </c>
      <c r="AO58" s="14" t="s">
        <v>151</v>
      </c>
      <c r="AP58" s="14" t="s">
        <v>151</v>
      </c>
      <c r="AQ58" s="14" t="s">
        <v>151</v>
      </c>
      <c r="AR58" s="14" t="s">
        <v>151</v>
      </c>
      <c r="AS58" s="14">
        <v>224.33519999999999</v>
      </c>
      <c r="AT58" s="14">
        <v>120.75200000000001</v>
      </c>
      <c r="AU58" s="14">
        <v>62.825999999999993</v>
      </c>
      <c r="AV58" s="14" t="s">
        <v>151</v>
      </c>
      <c r="AW58" s="14">
        <v>13.8672</v>
      </c>
      <c r="AX58" s="14" t="s">
        <v>152</v>
      </c>
      <c r="AY58" s="14" t="s">
        <v>151</v>
      </c>
      <c r="AZ58" s="14" t="s">
        <v>151</v>
      </c>
      <c r="BA58" s="14" t="s">
        <v>151</v>
      </c>
      <c r="BB58" s="14">
        <v>22.483399999999996</v>
      </c>
      <c r="BC58" s="14" t="s">
        <v>151</v>
      </c>
      <c r="BD58" s="14" t="s">
        <v>151</v>
      </c>
      <c r="BE58" s="14" t="s">
        <v>151</v>
      </c>
      <c r="BF58" s="14" t="s">
        <v>151</v>
      </c>
      <c r="BG58" s="14" t="s">
        <v>151</v>
      </c>
      <c r="BH58" s="14" t="s">
        <v>151</v>
      </c>
      <c r="BI58" s="14" t="s">
        <v>151</v>
      </c>
      <c r="BJ58" s="14" t="s">
        <v>151</v>
      </c>
      <c r="BK58" s="14" t="s">
        <v>151</v>
      </c>
      <c r="BL58" s="14" t="s">
        <v>151</v>
      </c>
      <c r="BM58" s="14" t="s">
        <v>151</v>
      </c>
      <c r="BN58" s="14" t="s">
        <v>151</v>
      </c>
      <c r="BO58" s="14" t="s">
        <v>151</v>
      </c>
      <c r="BP58" s="14" t="s">
        <v>151</v>
      </c>
      <c r="BQ58" s="14" t="s">
        <v>151</v>
      </c>
      <c r="BR58" s="14" t="s">
        <v>151</v>
      </c>
      <c r="BS58" s="14" t="s">
        <v>151</v>
      </c>
      <c r="BT58" s="14" t="s">
        <v>151</v>
      </c>
      <c r="BU58" s="9"/>
      <c r="BV58" s="14">
        <f t="shared" si="1"/>
        <v>5356.823800000001</v>
      </c>
    </row>
    <row r="59" spans="1:74" x14ac:dyDescent="0.25">
      <c r="A59" s="6">
        <v>41563</v>
      </c>
      <c r="B59" s="9" t="s">
        <v>223</v>
      </c>
      <c r="C59" s="14">
        <v>120.97680000000001</v>
      </c>
      <c r="D59" s="14">
        <v>96.277599999999993</v>
      </c>
      <c r="E59" s="14">
        <v>209.43159999999997</v>
      </c>
      <c r="F59" s="14">
        <v>150.79839999999999</v>
      </c>
      <c r="G59" s="14">
        <v>394.36200000000002</v>
      </c>
      <c r="H59" s="14">
        <v>18.0928</v>
      </c>
      <c r="I59" s="14">
        <v>3.3475999999999999</v>
      </c>
      <c r="J59" s="14" t="s">
        <v>151</v>
      </c>
      <c r="K59" s="14" t="s">
        <v>151</v>
      </c>
      <c r="L59" s="14" t="s">
        <v>151</v>
      </c>
      <c r="M59" s="14" t="s">
        <v>151</v>
      </c>
      <c r="N59" s="14" t="s">
        <v>151</v>
      </c>
      <c r="O59" s="14" t="s">
        <v>151</v>
      </c>
      <c r="P59" s="14" t="s">
        <v>151</v>
      </c>
      <c r="Q59" s="14" t="s">
        <v>151</v>
      </c>
      <c r="R59" s="14" t="s">
        <v>151</v>
      </c>
      <c r="S59" s="14">
        <v>35.609199999999994</v>
      </c>
      <c r="T59" s="14">
        <v>22.531599999999997</v>
      </c>
      <c r="U59" s="14" t="s">
        <v>151</v>
      </c>
      <c r="V59" s="14" t="s">
        <v>151</v>
      </c>
      <c r="W59" s="14" t="s">
        <v>152</v>
      </c>
      <c r="X59" s="14" t="s">
        <v>151</v>
      </c>
      <c r="Y59" s="14" t="s">
        <v>151</v>
      </c>
      <c r="Z59" s="14" t="s">
        <v>152</v>
      </c>
      <c r="AA59" s="14">
        <v>172.904</v>
      </c>
      <c r="AB59" s="14">
        <v>17.891200000000001</v>
      </c>
      <c r="AC59" s="14" t="s">
        <v>151</v>
      </c>
      <c r="AD59" s="14">
        <v>19.461199999999998</v>
      </c>
      <c r="AE59" s="14">
        <v>17.318000000000001</v>
      </c>
      <c r="AF59" s="14">
        <v>121.96559999999999</v>
      </c>
      <c r="AG59" s="14">
        <v>4.8840000000000003</v>
      </c>
      <c r="AH59" s="14">
        <v>186.02119999999999</v>
      </c>
      <c r="AI59" s="14" t="s">
        <v>151</v>
      </c>
      <c r="AJ59" s="14" t="s">
        <v>151</v>
      </c>
      <c r="AK59" s="14" t="s">
        <v>151</v>
      </c>
      <c r="AL59" s="14">
        <v>8.4992000000000001</v>
      </c>
      <c r="AM59" s="14">
        <v>5.9619999999999997</v>
      </c>
      <c r="AN59" s="14" t="s">
        <v>151</v>
      </c>
      <c r="AO59" s="14" t="s">
        <v>151</v>
      </c>
      <c r="AP59" s="14" t="s">
        <v>152</v>
      </c>
      <c r="AQ59" s="14" t="s">
        <v>151</v>
      </c>
      <c r="AR59" s="14" t="s">
        <v>152</v>
      </c>
      <c r="AS59" s="14">
        <v>14.370800000000001</v>
      </c>
      <c r="AT59" s="14">
        <v>27.079199999999997</v>
      </c>
      <c r="AU59" s="14">
        <v>40.019199999999998</v>
      </c>
      <c r="AV59" s="14" t="s">
        <v>152</v>
      </c>
      <c r="AW59" s="14">
        <v>9.7468000000000004</v>
      </c>
      <c r="AX59" s="14">
        <v>11.228400000000001</v>
      </c>
      <c r="AY59" s="14">
        <v>5.1832000000000003</v>
      </c>
      <c r="AZ59" s="14">
        <v>11.970799999999999</v>
      </c>
      <c r="BA59" s="14" t="s">
        <v>152</v>
      </c>
      <c r="BB59" s="14">
        <v>27.3828</v>
      </c>
      <c r="BC59" s="14" t="s">
        <v>151</v>
      </c>
      <c r="BD59" s="14" t="s">
        <v>151</v>
      </c>
      <c r="BE59" s="14" t="s">
        <v>151</v>
      </c>
      <c r="BF59" s="14" t="s">
        <v>151</v>
      </c>
      <c r="BG59" s="14" t="s">
        <v>151</v>
      </c>
      <c r="BH59" s="14" t="s">
        <v>151</v>
      </c>
      <c r="BI59" s="14" t="s">
        <v>151</v>
      </c>
      <c r="BJ59" s="14" t="s">
        <v>151</v>
      </c>
      <c r="BK59" s="14" t="s">
        <v>151</v>
      </c>
      <c r="BL59" s="14" t="s">
        <v>151</v>
      </c>
      <c r="BM59" s="14" t="s">
        <v>151</v>
      </c>
      <c r="BN59" s="14" t="s">
        <v>151</v>
      </c>
      <c r="BO59" s="14" t="s">
        <v>151</v>
      </c>
      <c r="BP59" s="14" t="s">
        <v>151</v>
      </c>
      <c r="BQ59" s="14" t="s">
        <v>151</v>
      </c>
      <c r="BR59" s="14" t="s">
        <v>151</v>
      </c>
      <c r="BS59" s="14" t="s">
        <v>151</v>
      </c>
      <c r="BT59" s="14" t="s">
        <v>151</v>
      </c>
      <c r="BU59" s="9"/>
      <c r="BV59" s="14">
        <f t="shared" si="1"/>
        <v>1753.3151999999995</v>
      </c>
    </row>
    <row r="60" spans="1:74" x14ac:dyDescent="0.25">
      <c r="A60" s="6">
        <v>41563</v>
      </c>
      <c r="B60" s="9" t="s">
        <v>224</v>
      </c>
      <c r="C60" s="14">
        <v>234.59400000000002</v>
      </c>
      <c r="D60" s="14">
        <v>261.31880000000001</v>
      </c>
      <c r="E60" s="14">
        <v>612.96159999999998</v>
      </c>
      <c r="F60" s="14">
        <v>295.81</v>
      </c>
      <c r="G60" s="14">
        <v>621.94999999999993</v>
      </c>
      <c r="H60" s="14">
        <v>36.931199999999997</v>
      </c>
      <c r="I60" s="14">
        <v>47.026800000000001</v>
      </c>
      <c r="J60" s="14" t="s">
        <v>152</v>
      </c>
      <c r="K60" s="14" t="s">
        <v>152</v>
      </c>
      <c r="L60" s="14" t="s">
        <v>151</v>
      </c>
      <c r="M60" s="14" t="s">
        <v>151</v>
      </c>
      <c r="N60" s="14" t="s">
        <v>151</v>
      </c>
      <c r="O60" s="14" t="s">
        <v>151</v>
      </c>
      <c r="P60" s="14" t="s">
        <v>151</v>
      </c>
      <c r="Q60" s="14" t="s">
        <v>151</v>
      </c>
      <c r="R60" s="14" t="s">
        <v>151</v>
      </c>
      <c r="S60" s="14">
        <v>239.54160000000002</v>
      </c>
      <c r="T60" s="14">
        <v>113.8304</v>
      </c>
      <c r="U60" s="14">
        <v>73.300799999999995</v>
      </c>
      <c r="V60" s="14" t="s">
        <v>151</v>
      </c>
      <c r="W60" s="14" t="s">
        <v>152</v>
      </c>
      <c r="X60" s="14">
        <v>21.040399999999998</v>
      </c>
      <c r="Y60" s="14">
        <v>26.945599999999999</v>
      </c>
      <c r="Z60" s="14">
        <v>7.6463999999999999</v>
      </c>
      <c r="AA60" s="14">
        <v>1140.7559999999999</v>
      </c>
      <c r="AB60" s="14">
        <v>201.08799999999999</v>
      </c>
      <c r="AC60" s="14">
        <v>29.324400000000001</v>
      </c>
      <c r="AD60" s="14">
        <v>22.571200000000001</v>
      </c>
      <c r="AE60" s="14">
        <v>18.292400000000001</v>
      </c>
      <c r="AF60" s="14">
        <v>327.00560000000002</v>
      </c>
      <c r="AG60" s="14">
        <v>4.0359999999999996</v>
      </c>
      <c r="AH60" s="14">
        <v>168.7364</v>
      </c>
      <c r="AI60" s="14" t="s">
        <v>151</v>
      </c>
      <c r="AJ60" s="14" t="s">
        <v>151</v>
      </c>
      <c r="AK60" s="14" t="s">
        <v>152</v>
      </c>
      <c r="AL60" s="14">
        <v>35.224400000000003</v>
      </c>
      <c r="AM60" s="14">
        <v>15.0008</v>
      </c>
      <c r="AN60" s="14" t="s">
        <v>151</v>
      </c>
      <c r="AO60" s="14" t="s">
        <v>151</v>
      </c>
      <c r="AP60" s="14" t="s">
        <v>151</v>
      </c>
      <c r="AQ60" s="14" t="s">
        <v>151</v>
      </c>
      <c r="AR60" s="14" t="s">
        <v>152</v>
      </c>
      <c r="AS60" s="14">
        <v>76.943200000000004</v>
      </c>
      <c r="AT60" s="14">
        <v>66.951599999999999</v>
      </c>
      <c r="AU60" s="14">
        <v>82.529200000000003</v>
      </c>
      <c r="AV60" s="14">
        <v>2.4472</v>
      </c>
      <c r="AW60" s="14">
        <v>27.299199999999999</v>
      </c>
      <c r="AX60" s="14">
        <v>25.479600000000001</v>
      </c>
      <c r="AY60" s="14">
        <v>7.8</v>
      </c>
      <c r="AZ60" s="14">
        <v>16.7912</v>
      </c>
      <c r="BA60" s="14" t="s">
        <v>152</v>
      </c>
      <c r="BB60" s="14">
        <v>19.133199999999999</v>
      </c>
      <c r="BC60" s="14" t="s">
        <v>151</v>
      </c>
      <c r="BD60" s="14" t="s">
        <v>151</v>
      </c>
      <c r="BE60" s="14" t="s">
        <v>151</v>
      </c>
      <c r="BF60" s="14" t="s">
        <v>151</v>
      </c>
      <c r="BG60" s="14" t="s">
        <v>151</v>
      </c>
      <c r="BH60" s="14" t="s">
        <v>151</v>
      </c>
      <c r="BI60" s="14" t="s">
        <v>151</v>
      </c>
      <c r="BJ60" s="14" t="s">
        <v>151</v>
      </c>
      <c r="BK60" s="14" t="s">
        <v>151</v>
      </c>
      <c r="BL60" s="14" t="s">
        <v>151</v>
      </c>
      <c r="BM60" s="14" t="s">
        <v>151</v>
      </c>
      <c r="BN60" s="14" t="s">
        <v>151</v>
      </c>
      <c r="BO60" s="14" t="s">
        <v>151</v>
      </c>
      <c r="BP60" s="14" t="s">
        <v>151</v>
      </c>
      <c r="BQ60" s="14" t="s">
        <v>151</v>
      </c>
      <c r="BR60" s="14" t="s">
        <v>151</v>
      </c>
      <c r="BS60" s="14" t="s">
        <v>151</v>
      </c>
      <c r="BT60" s="14" t="s">
        <v>151</v>
      </c>
      <c r="BU60" s="9"/>
      <c r="BV60" s="14">
        <f t="shared" si="1"/>
        <v>4880.3071999999993</v>
      </c>
    </row>
    <row r="61" spans="1:74" x14ac:dyDescent="0.25">
      <c r="A61" s="6">
        <v>41563</v>
      </c>
      <c r="B61" s="9" t="s">
        <v>225</v>
      </c>
      <c r="C61" s="14">
        <v>359.06559999999996</v>
      </c>
      <c r="D61" s="14">
        <v>423.37759999999997</v>
      </c>
      <c r="E61" s="14">
        <v>874.31200000000001</v>
      </c>
      <c r="F61" s="14">
        <v>474.38599999999997</v>
      </c>
      <c r="G61" s="14">
        <v>870.8796000000001</v>
      </c>
      <c r="H61" s="14">
        <v>39.288799999999995</v>
      </c>
      <c r="I61" s="14">
        <v>14.388800000000002</v>
      </c>
      <c r="J61" s="14" t="s">
        <v>151</v>
      </c>
      <c r="K61" s="14" t="s">
        <v>152</v>
      </c>
      <c r="L61" s="14" t="s">
        <v>151</v>
      </c>
      <c r="M61" s="14" t="s">
        <v>151</v>
      </c>
      <c r="N61" s="14" t="s">
        <v>151</v>
      </c>
      <c r="O61" s="14" t="s">
        <v>151</v>
      </c>
      <c r="P61" s="14" t="s">
        <v>151</v>
      </c>
      <c r="Q61" s="14" t="s">
        <v>151</v>
      </c>
      <c r="R61" s="14" t="s">
        <v>151</v>
      </c>
      <c r="S61" s="14">
        <v>421.59120000000001</v>
      </c>
      <c r="T61" s="14">
        <v>41.132799999999996</v>
      </c>
      <c r="U61" s="14" t="s">
        <v>151</v>
      </c>
      <c r="V61" s="14" t="s">
        <v>151</v>
      </c>
      <c r="W61" s="14" t="s">
        <v>152</v>
      </c>
      <c r="X61" s="14" t="s">
        <v>152</v>
      </c>
      <c r="Y61" s="14" t="s">
        <v>151</v>
      </c>
      <c r="Z61" s="14">
        <v>4.2687999999999997</v>
      </c>
      <c r="AA61" s="14">
        <v>2154.7824000000001</v>
      </c>
      <c r="AB61" s="14">
        <v>179.26759999999999</v>
      </c>
      <c r="AC61" s="14" t="s">
        <v>152</v>
      </c>
      <c r="AD61" s="14">
        <v>33.943999999999996</v>
      </c>
      <c r="AE61" s="14">
        <v>25.850400000000004</v>
      </c>
      <c r="AF61" s="14">
        <v>501.31719999999996</v>
      </c>
      <c r="AG61" s="14">
        <v>7.8031999999999995</v>
      </c>
      <c r="AH61" s="14">
        <v>231.48599999999999</v>
      </c>
      <c r="AI61" s="14" t="s">
        <v>151</v>
      </c>
      <c r="AJ61" s="14" t="s">
        <v>151</v>
      </c>
      <c r="AK61" s="14" t="s">
        <v>152</v>
      </c>
      <c r="AL61" s="14">
        <v>95.440399999999997</v>
      </c>
      <c r="AM61" s="14">
        <v>12.751199999999999</v>
      </c>
      <c r="AN61" s="14" t="s">
        <v>151</v>
      </c>
      <c r="AO61" s="14" t="s">
        <v>151</v>
      </c>
      <c r="AP61" s="14" t="s">
        <v>152</v>
      </c>
      <c r="AQ61" s="14" t="s">
        <v>151</v>
      </c>
      <c r="AR61" s="14" t="s">
        <v>152</v>
      </c>
      <c r="AS61" s="14">
        <v>181.57759999999999</v>
      </c>
      <c r="AT61" s="14">
        <v>158.4684</v>
      </c>
      <c r="AU61" s="14">
        <v>181.18199999999999</v>
      </c>
      <c r="AV61" s="14">
        <v>3.9860000000000002</v>
      </c>
      <c r="AW61" s="14">
        <v>20.614799999999999</v>
      </c>
      <c r="AX61" s="14">
        <v>51.441200000000002</v>
      </c>
      <c r="AY61" s="14">
        <v>19.984399999999997</v>
      </c>
      <c r="AZ61" s="14">
        <v>34.108800000000002</v>
      </c>
      <c r="BA61" s="14" t="s">
        <v>152</v>
      </c>
      <c r="BB61" s="14">
        <v>27.366799999999998</v>
      </c>
      <c r="BC61" s="14" t="s">
        <v>151</v>
      </c>
      <c r="BD61" s="14" t="s">
        <v>151</v>
      </c>
      <c r="BE61" s="14" t="s">
        <v>151</v>
      </c>
      <c r="BF61" s="14" t="s">
        <v>151</v>
      </c>
      <c r="BG61" s="14" t="s">
        <v>151</v>
      </c>
      <c r="BH61" s="14" t="s">
        <v>151</v>
      </c>
      <c r="BI61" s="14" t="s">
        <v>151</v>
      </c>
      <c r="BJ61" s="14" t="s">
        <v>151</v>
      </c>
      <c r="BK61" s="14" t="s">
        <v>151</v>
      </c>
      <c r="BL61" s="14" t="s">
        <v>151</v>
      </c>
      <c r="BM61" s="14" t="s">
        <v>151</v>
      </c>
      <c r="BN61" s="14" t="s">
        <v>151</v>
      </c>
      <c r="BO61" s="14" t="s">
        <v>151</v>
      </c>
      <c r="BP61" s="14" t="s">
        <v>151</v>
      </c>
      <c r="BQ61" s="14" t="s">
        <v>151</v>
      </c>
      <c r="BR61" s="14" t="s">
        <v>151</v>
      </c>
      <c r="BS61" s="14" t="s">
        <v>151</v>
      </c>
      <c r="BT61" s="14" t="s">
        <v>151</v>
      </c>
      <c r="BU61" s="9"/>
      <c r="BV61" s="14">
        <f t="shared" si="1"/>
        <v>7444.0636000000004</v>
      </c>
    </row>
    <row r="62" spans="1:74" x14ac:dyDescent="0.25">
      <c r="A62" s="6">
        <v>41563</v>
      </c>
      <c r="B62" s="9" t="s">
        <v>226</v>
      </c>
      <c r="C62" s="14">
        <v>752.45879999999988</v>
      </c>
      <c r="D62" s="14">
        <v>542.25040000000001</v>
      </c>
      <c r="E62" s="14">
        <v>1854.9027999999998</v>
      </c>
      <c r="F62" s="14">
        <v>764.73039999999992</v>
      </c>
      <c r="G62" s="14">
        <v>1234.1215999999999</v>
      </c>
      <c r="H62" s="14">
        <v>184.26439999999999</v>
      </c>
      <c r="I62" s="14">
        <v>193.53679999999997</v>
      </c>
      <c r="J62" s="14">
        <v>8.6007999999999996</v>
      </c>
      <c r="K62" s="14">
        <v>12.157999999999999</v>
      </c>
      <c r="L62" s="14" t="s">
        <v>151</v>
      </c>
      <c r="M62" s="14" t="s">
        <v>151</v>
      </c>
      <c r="N62" s="14" t="s">
        <v>151</v>
      </c>
      <c r="O62" s="14" t="s">
        <v>151</v>
      </c>
      <c r="P62" s="14" t="s">
        <v>151</v>
      </c>
      <c r="Q62" s="14" t="s">
        <v>151</v>
      </c>
      <c r="R62" s="14" t="s">
        <v>151</v>
      </c>
      <c r="S62" s="14">
        <v>770.33669999999995</v>
      </c>
      <c r="T62" s="14">
        <v>656.79840000000002</v>
      </c>
      <c r="U62" s="14">
        <v>56.495200000000004</v>
      </c>
      <c r="V62" s="14" t="s">
        <v>151</v>
      </c>
      <c r="W62" s="14">
        <v>7.9883999999999995</v>
      </c>
      <c r="X62" s="14">
        <v>16.663599999999999</v>
      </c>
      <c r="Y62" s="14" t="s">
        <v>152</v>
      </c>
      <c r="Z62" s="14">
        <v>29.653599999999997</v>
      </c>
      <c r="AA62" s="14">
        <v>8066.835</v>
      </c>
      <c r="AB62" s="14">
        <v>2202.3371999999999</v>
      </c>
      <c r="AC62" s="14">
        <v>108.44799999999999</v>
      </c>
      <c r="AD62" s="14">
        <v>534.41199999999992</v>
      </c>
      <c r="AE62" s="14">
        <v>39.533200000000001</v>
      </c>
      <c r="AF62" s="14">
        <v>786.89840000000004</v>
      </c>
      <c r="AG62" s="14">
        <v>9.4195999999999991</v>
      </c>
      <c r="AH62" s="14">
        <v>352.55279999999993</v>
      </c>
      <c r="AI62" s="14" t="s">
        <v>151</v>
      </c>
      <c r="AJ62" s="14">
        <v>6.4232000000000005</v>
      </c>
      <c r="AK62" s="14" t="s">
        <v>152</v>
      </c>
      <c r="AL62" s="14">
        <v>347.27839999999998</v>
      </c>
      <c r="AM62" s="14">
        <v>69.577200000000005</v>
      </c>
      <c r="AN62" s="14" t="s">
        <v>152</v>
      </c>
      <c r="AO62" s="14" t="s">
        <v>152</v>
      </c>
      <c r="AP62" s="14">
        <v>4.92</v>
      </c>
      <c r="AQ62" s="14" t="s">
        <v>152</v>
      </c>
      <c r="AR62" s="14">
        <v>9.8303999999999991</v>
      </c>
      <c r="AS62" s="14">
        <v>622.45519999999999</v>
      </c>
      <c r="AT62" s="14">
        <v>221.1952</v>
      </c>
      <c r="AU62" s="14">
        <v>406.88679999999999</v>
      </c>
      <c r="AV62" s="14">
        <v>27.102800000000002</v>
      </c>
      <c r="AW62" s="14">
        <v>324.27399999999994</v>
      </c>
      <c r="AX62" s="14">
        <v>43.815199999999997</v>
      </c>
      <c r="AY62" s="14">
        <v>19.249199999999998</v>
      </c>
      <c r="AZ62" s="14">
        <v>39.305199999999999</v>
      </c>
      <c r="BA62" s="14">
        <v>3.6167999999999996</v>
      </c>
      <c r="BB62" s="14">
        <v>79.122799999999998</v>
      </c>
      <c r="BC62" s="14" t="s">
        <v>151</v>
      </c>
      <c r="BD62" s="14" t="s">
        <v>151</v>
      </c>
      <c r="BE62" s="14" t="s">
        <v>151</v>
      </c>
      <c r="BF62" s="14" t="s">
        <v>151</v>
      </c>
      <c r="BG62" s="14" t="s">
        <v>151</v>
      </c>
      <c r="BH62" s="14" t="s">
        <v>151</v>
      </c>
      <c r="BI62" s="14" t="s">
        <v>151</v>
      </c>
      <c r="BJ62" s="14" t="s">
        <v>151</v>
      </c>
      <c r="BK62" s="14" t="s">
        <v>152</v>
      </c>
      <c r="BL62" s="14">
        <v>3.1435999999999997</v>
      </c>
      <c r="BM62" s="14" t="s">
        <v>152</v>
      </c>
      <c r="BN62" s="14" t="s">
        <v>152</v>
      </c>
      <c r="BO62" s="14" t="s">
        <v>151</v>
      </c>
      <c r="BP62" s="14" t="s">
        <v>151</v>
      </c>
      <c r="BQ62" s="14" t="s">
        <v>151</v>
      </c>
      <c r="BR62" s="14" t="s">
        <v>151</v>
      </c>
      <c r="BS62" s="14" t="s">
        <v>151</v>
      </c>
      <c r="BT62" s="14" t="s">
        <v>152</v>
      </c>
      <c r="BU62" s="9"/>
      <c r="BV62" s="14">
        <f t="shared" si="1"/>
        <v>21413.592100000005</v>
      </c>
    </row>
    <row r="63" spans="1:74" x14ac:dyDescent="0.25">
      <c r="A63" s="6">
        <v>41563</v>
      </c>
      <c r="B63" s="9" t="s">
        <v>227</v>
      </c>
      <c r="C63" s="14">
        <v>259.22399999999999</v>
      </c>
      <c r="D63" s="14">
        <v>218.1472</v>
      </c>
      <c r="E63" s="14">
        <v>639.27839999999992</v>
      </c>
      <c r="F63" s="14">
        <v>297.94159999999999</v>
      </c>
      <c r="G63" s="14">
        <v>506.47160000000002</v>
      </c>
      <c r="H63" s="14">
        <v>32.812400000000004</v>
      </c>
      <c r="I63" s="14">
        <v>26.472800000000003</v>
      </c>
      <c r="J63" s="14" t="s">
        <v>152</v>
      </c>
      <c r="K63" s="14" t="s">
        <v>152</v>
      </c>
      <c r="L63" s="14" t="s">
        <v>151</v>
      </c>
      <c r="M63" s="14" t="s">
        <v>151</v>
      </c>
      <c r="N63" s="14" t="s">
        <v>151</v>
      </c>
      <c r="O63" s="14" t="s">
        <v>151</v>
      </c>
      <c r="P63" s="14" t="s">
        <v>151</v>
      </c>
      <c r="Q63" s="14" t="s">
        <v>151</v>
      </c>
      <c r="R63" s="14" t="s">
        <v>151</v>
      </c>
      <c r="S63" s="14">
        <v>250.648</v>
      </c>
      <c r="T63" s="14">
        <v>124.74239999999999</v>
      </c>
      <c r="U63" s="14">
        <v>35.959199999999996</v>
      </c>
      <c r="V63" s="14" t="s">
        <v>151</v>
      </c>
      <c r="W63" s="14" t="s">
        <v>152</v>
      </c>
      <c r="X63" s="14">
        <v>16.313999999999997</v>
      </c>
      <c r="Y63" s="14">
        <v>22.965599999999998</v>
      </c>
      <c r="Z63" s="14">
        <v>6.6372</v>
      </c>
      <c r="AA63" s="14">
        <v>2052.7004000000002</v>
      </c>
      <c r="AB63" s="14">
        <v>287.04160000000002</v>
      </c>
      <c r="AC63" s="14">
        <v>16.465999999999998</v>
      </c>
      <c r="AD63" s="14">
        <v>116.476</v>
      </c>
      <c r="AE63" s="14">
        <v>24.036799999999999</v>
      </c>
      <c r="AF63" s="14">
        <v>284.15600000000001</v>
      </c>
      <c r="AG63" s="14">
        <v>3.0828000000000002</v>
      </c>
      <c r="AH63" s="14">
        <v>143.10119999999998</v>
      </c>
      <c r="AI63" s="14" t="s">
        <v>151</v>
      </c>
      <c r="AJ63" s="14" t="s">
        <v>152</v>
      </c>
      <c r="AK63" s="14" t="s">
        <v>152</v>
      </c>
      <c r="AL63" s="14">
        <v>82.9636</v>
      </c>
      <c r="AM63" s="14">
        <v>10.4316</v>
      </c>
      <c r="AN63" s="14" t="s">
        <v>152</v>
      </c>
      <c r="AO63" s="14" t="s">
        <v>151</v>
      </c>
      <c r="AP63" s="14" t="s">
        <v>152</v>
      </c>
      <c r="AQ63" s="14" t="s">
        <v>151</v>
      </c>
      <c r="AR63" s="14" t="s">
        <v>152</v>
      </c>
      <c r="AS63" s="14">
        <v>163.82039999999998</v>
      </c>
      <c r="AT63" s="14">
        <v>75.415599999999998</v>
      </c>
      <c r="AU63" s="14">
        <v>99.17880000000001</v>
      </c>
      <c r="AV63" s="14">
        <v>2.8367999999999998</v>
      </c>
      <c r="AW63" s="14">
        <v>48.9452</v>
      </c>
      <c r="AX63" s="14">
        <v>18.0244</v>
      </c>
      <c r="AY63" s="14">
        <v>4.1008000000000004</v>
      </c>
      <c r="AZ63" s="14">
        <v>13.917199999999999</v>
      </c>
      <c r="BA63" s="14" t="s">
        <v>152</v>
      </c>
      <c r="BB63" s="14">
        <v>30.916799999999999</v>
      </c>
      <c r="BC63" s="14" t="s">
        <v>151</v>
      </c>
      <c r="BD63" s="14" t="s">
        <v>151</v>
      </c>
      <c r="BE63" s="14" t="s">
        <v>151</v>
      </c>
      <c r="BF63" s="14" t="s">
        <v>151</v>
      </c>
      <c r="BG63" s="14" t="s">
        <v>151</v>
      </c>
      <c r="BH63" s="14" t="s">
        <v>151</v>
      </c>
      <c r="BI63" s="14" t="s">
        <v>151</v>
      </c>
      <c r="BJ63" s="14" t="s">
        <v>151</v>
      </c>
      <c r="BK63" s="14" t="s">
        <v>151</v>
      </c>
      <c r="BL63" s="14" t="s">
        <v>151</v>
      </c>
      <c r="BM63" s="14" t="s">
        <v>152</v>
      </c>
      <c r="BN63" s="14" t="s">
        <v>152</v>
      </c>
      <c r="BO63" s="14" t="s">
        <v>151</v>
      </c>
      <c r="BP63" s="14" t="s">
        <v>151</v>
      </c>
      <c r="BQ63" s="14" t="s">
        <v>151</v>
      </c>
      <c r="BR63" s="14" t="s">
        <v>151</v>
      </c>
      <c r="BS63" s="14" t="s">
        <v>151</v>
      </c>
      <c r="BT63" s="14" t="s">
        <v>151</v>
      </c>
      <c r="BU63" s="9"/>
      <c r="BV63" s="14">
        <f t="shared" si="1"/>
        <v>5915.2264000000005</v>
      </c>
    </row>
    <row r="64" spans="1:74" x14ac:dyDescent="0.25">
      <c r="A64" s="6">
        <v>41687</v>
      </c>
      <c r="B64" s="9" t="s">
        <v>228</v>
      </c>
      <c r="C64" s="14">
        <v>91.887999999999991</v>
      </c>
      <c r="D64" s="14">
        <v>83.852400000000003</v>
      </c>
      <c r="E64" s="14">
        <v>150.4624</v>
      </c>
      <c r="F64" s="14">
        <v>131.602</v>
      </c>
      <c r="G64" s="14">
        <v>296.47480000000002</v>
      </c>
      <c r="H64" s="14">
        <v>16.5076</v>
      </c>
      <c r="I64" s="14">
        <v>3.5735999999999994</v>
      </c>
      <c r="J64" s="14" t="s">
        <v>151</v>
      </c>
      <c r="K64" s="14" t="s">
        <v>151</v>
      </c>
      <c r="L64" s="14" t="s">
        <v>151</v>
      </c>
      <c r="M64" s="14" t="s">
        <v>151</v>
      </c>
      <c r="N64" s="14" t="s">
        <v>151</v>
      </c>
      <c r="O64" s="14" t="s">
        <v>151</v>
      </c>
      <c r="P64" s="14" t="s">
        <v>151</v>
      </c>
      <c r="Q64" s="14" t="s">
        <v>151</v>
      </c>
      <c r="R64" s="14" t="s">
        <v>151</v>
      </c>
      <c r="S64" s="14">
        <v>42.815599999999996</v>
      </c>
      <c r="T64" s="14">
        <v>5.2244000000000002</v>
      </c>
      <c r="U64" s="14" t="s">
        <v>151</v>
      </c>
      <c r="V64" s="14" t="s">
        <v>151</v>
      </c>
      <c r="W64" s="14" t="s">
        <v>152</v>
      </c>
      <c r="X64" s="14" t="s">
        <v>151</v>
      </c>
      <c r="Y64" s="14" t="s">
        <v>151</v>
      </c>
      <c r="Z64" s="14" t="s">
        <v>151</v>
      </c>
      <c r="AA64" s="14">
        <v>144.66079999999999</v>
      </c>
      <c r="AB64" s="14">
        <v>6.5072000000000001</v>
      </c>
      <c r="AC64" s="14" t="s">
        <v>151</v>
      </c>
      <c r="AD64" s="14">
        <v>9.9811999999999994</v>
      </c>
      <c r="AE64" s="14">
        <v>10.6492</v>
      </c>
      <c r="AF64" s="14">
        <v>86.469200000000001</v>
      </c>
      <c r="AG64" s="14">
        <v>4.0427999999999997</v>
      </c>
      <c r="AH64" s="14">
        <v>91.385199999999998</v>
      </c>
      <c r="AI64" s="14" t="s">
        <v>151</v>
      </c>
      <c r="AJ64" s="14" t="s">
        <v>152</v>
      </c>
      <c r="AK64" s="14" t="s">
        <v>151</v>
      </c>
      <c r="AL64" s="14">
        <v>4.7931999999999997</v>
      </c>
      <c r="AM64" s="14">
        <v>3.0215999999999998</v>
      </c>
      <c r="AN64" s="14" t="s">
        <v>151</v>
      </c>
      <c r="AO64" s="14" t="s">
        <v>151</v>
      </c>
      <c r="AP64" s="14" t="s">
        <v>151</v>
      </c>
      <c r="AQ64" s="14" t="s">
        <v>151</v>
      </c>
      <c r="AR64" s="14" t="s">
        <v>151</v>
      </c>
      <c r="AS64" s="14">
        <v>21.208400000000001</v>
      </c>
      <c r="AT64" s="14">
        <v>19.343599999999999</v>
      </c>
      <c r="AU64" s="14">
        <v>13.6372</v>
      </c>
      <c r="AV64" s="14" t="s">
        <v>152</v>
      </c>
      <c r="AW64" s="14">
        <v>4.6604000000000001</v>
      </c>
      <c r="AX64" s="14">
        <v>17.02</v>
      </c>
      <c r="AY64" s="14">
        <v>9.8891999999999989</v>
      </c>
      <c r="AZ64" s="14">
        <v>6.9819999999999993</v>
      </c>
      <c r="BA64" s="14" t="s">
        <v>152</v>
      </c>
      <c r="BB64" s="14">
        <v>16.666</v>
      </c>
      <c r="BC64" s="14" t="s">
        <v>151</v>
      </c>
      <c r="BD64" s="14" t="s">
        <v>151</v>
      </c>
      <c r="BE64" s="14" t="s">
        <v>151</v>
      </c>
      <c r="BF64" s="14" t="s">
        <v>151</v>
      </c>
      <c r="BG64" s="14" t="s">
        <v>151</v>
      </c>
      <c r="BH64" s="14" t="s">
        <v>151</v>
      </c>
      <c r="BI64" s="14" t="s">
        <v>151</v>
      </c>
      <c r="BJ64" s="14" t="s">
        <v>151</v>
      </c>
      <c r="BK64" s="14" t="s">
        <v>151</v>
      </c>
      <c r="BL64" s="14" t="s">
        <v>151</v>
      </c>
      <c r="BM64" s="14" t="s">
        <v>151</v>
      </c>
      <c r="BN64" s="14" t="s">
        <v>151</v>
      </c>
      <c r="BO64" s="14" t="s">
        <v>151</v>
      </c>
      <c r="BP64" s="14" t="s">
        <v>151</v>
      </c>
      <c r="BQ64" s="14" t="s">
        <v>151</v>
      </c>
      <c r="BR64" s="14" t="s">
        <v>151</v>
      </c>
      <c r="BS64" s="14" t="s">
        <v>151</v>
      </c>
      <c r="BT64" s="14" t="s">
        <v>151</v>
      </c>
      <c r="BU64" s="9"/>
      <c r="BV64" s="14">
        <f t="shared" si="1"/>
        <v>1293.3179999999998</v>
      </c>
    </row>
    <row r="65" spans="1:74" x14ac:dyDescent="0.25">
      <c r="A65" s="6">
        <v>41687</v>
      </c>
      <c r="B65" s="9" t="s">
        <v>229</v>
      </c>
      <c r="C65" s="14">
        <v>181.65440000000001</v>
      </c>
      <c r="D65" s="14">
        <v>199.8116</v>
      </c>
      <c r="E65" s="14">
        <v>474.57279999999997</v>
      </c>
      <c r="F65" s="14">
        <v>265.24759999999998</v>
      </c>
      <c r="G65" s="14">
        <v>523.00119999999993</v>
      </c>
      <c r="H65" s="14">
        <v>30.422399999999996</v>
      </c>
      <c r="I65" s="14">
        <v>34.252800000000001</v>
      </c>
      <c r="J65" s="14" t="s">
        <v>152</v>
      </c>
      <c r="K65" s="14" t="s">
        <v>151</v>
      </c>
      <c r="L65" s="14" t="s">
        <v>151</v>
      </c>
      <c r="M65" s="14" t="s">
        <v>151</v>
      </c>
      <c r="N65" s="14" t="s">
        <v>151</v>
      </c>
      <c r="O65" s="14" t="s">
        <v>151</v>
      </c>
      <c r="P65" s="14" t="s">
        <v>151</v>
      </c>
      <c r="Q65" s="14" t="s">
        <v>151</v>
      </c>
      <c r="R65" s="14" t="s">
        <v>151</v>
      </c>
      <c r="S65" s="14">
        <v>211.69839999999999</v>
      </c>
      <c r="T65" s="14">
        <v>64.816800000000001</v>
      </c>
      <c r="U65" s="14">
        <v>15.548400000000001</v>
      </c>
      <c r="V65" s="14" t="s">
        <v>151</v>
      </c>
      <c r="W65" s="14">
        <v>6.4787999999999997</v>
      </c>
      <c r="X65" s="14">
        <v>16.8736</v>
      </c>
      <c r="Y65" s="14" t="s">
        <v>152</v>
      </c>
      <c r="Z65" s="14" t="s">
        <v>152</v>
      </c>
      <c r="AA65" s="14">
        <v>828.64959999999985</v>
      </c>
      <c r="AB65" s="14">
        <v>168.85560000000001</v>
      </c>
      <c r="AC65" s="14">
        <v>2.1212</v>
      </c>
      <c r="AD65" s="14">
        <v>13.5024</v>
      </c>
      <c r="AE65" s="14">
        <v>14.462400000000001</v>
      </c>
      <c r="AF65" s="14">
        <v>256.90680000000003</v>
      </c>
      <c r="AG65" s="14">
        <v>6.3883999999999999</v>
      </c>
      <c r="AH65" s="14">
        <v>128.96079999999998</v>
      </c>
      <c r="AI65" s="14" t="s">
        <v>151</v>
      </c>
      <c r="AJ65" s="14" t="s">
        <v>151</v>
      </c>
      <c r="AK65" s="14" t="s">
        <v>152</v>
      </c>
      <c r="AL65" s="14">
        <v>30.928399999999996</v>
      </c>
      <c r="AM65" s="14">
        <v>8.2004000000000001</v>
      </c>
      <c r="AN65" s="14" t="s">
        <v>151</v>
      </c>
      <c r="AO65" s="14" t="s">
        <v>151</v>
      </c>
      <c r="AP65" s="14" t="s">
        <v>152</v>
      </c>
      <c r="AQ65" s="14" t="s">
        <v>151</v>
      </c>
      <c r="AR65" s="14" t="s">
        <v>151</v>
      </c>
      <c r="AS65" s="14">
        <v>73.318799999999996</v>
      </c>
      <c r="AT65" s="14">
        <v>74.630399999999995</v>
      </c>
      <c r="AU65" s="14">
        <v>54.796400000000006</v>
      </c>
      <c r="AV65" s="14">
        <v>3.0131999999999999</v>
      </c>
      <c r="AW65" s="14">
        <v>14.474000000000002</v>
      </c>
      <c r="AX65" s="14">
        <v>30.748000000000001</v>
      </c>
      <c r="AY65" s="14">
        <v>19.352399999999999</v>
      </c>
      <c r="AZ65" s="14">
        <v>11.548399999999999</v>
      </c>
      <c r="BA65" s="14" t="s">
        <v>152</v>
      </c>
      <c r="BB65" s="14">
        <v>15.013599999999999</v>
      </c>
      <c r="BC65" s="14" t="s">
        <v>151</v>
      </c>
      <c r="BD65" s="14" t="s">
        <v>151</v>
      </c>
      <c r="BE65" s="14" t="s">
        <v>151</v>
      </c>
      <c r="BF65" s="14" t="s">
        <v>151</v>
      </c>
      <c r="BG65" s="14" t="s">
        <v>151</v>
      </c>
      <c r="BH65" s="14" t="s">
        <v>151</v>
      </c>
      <c r="BI65" s="14" t="s">
        <v>151</v>
      </c>
      <c r="BJ65" s="14" t="s">
        <v>152</v>
      </c>
      <c r="BK65" s="14" t="s">
        <v>151</v>
      </c>
      <c r="BL65" s="14" t="s">
        <v>151</v>
      </c>
      <c r="BM65" s="14" t="s">
        <v>151</v>
      </c>
      <c r="BN65" s="14" t="s">
        <v>151</v>
      </c>
      <c r="BO65" s="14" t="s">
        <v>151</v>
      </c>
      <c r="BP65" s="14" t="s">
        <v>151</v>
      </c>
      <c r="BQ65" s="14" t="s">
        <v>151</v>
      </c>
      <c r="BR65" s="14" t="s">
        <v>151</v>
      </c>
      <c r="BS65" s="14" t="s">
        <v>151</v>
      </c>
      <c r="BT65" s="14" t="s">
        <v>151</v>
      </c>
      <c r="BU65" s="9"/>
      <c r="BV65" s="14">
        <f t="shared" si="1"/>
        <v>3780.25</v>
      </c>
    </row>
    <row r="66" spans="1:74" x14ac:dyDescent="0.25">
      <c r="A66" s="6">
        <v>41687</v>
      </c>
      <c r="B66" s="9" t="s">
        <v>230</v>
      </c>
      <c r="C66" s="14">
        <v>346.18319999999994</v>
      </c>
      <c r="D66" s="14">
        <v>271.44159999999999</v>
      </c>
      <c r="E66" s="14">
        <v>789.81679999999994</v>
      </c>
      <c r="F66" s="14">
        <v>419.346</v>
      </c>
      <c r="G66" s="14">
        <v>600.02</v>
      </c>
      <c r="H66" s="14">
        <v>25.2316</v>
      </c>
      <c r="I66" s="14">
        <v>8.081999999999999</v>
      </c>
      <c r="J66" s="14" t="s">
        <v>151</v>
      </c>
      <c r="K66" s="14" t="s">
        <v>151</v>
      </c>
      <c r="L66" s="14" t="s">
        <v>151</v>
      </c>
      <c r="M66" s="14" t="s">
        <v>151</v>
      </c>
      <c r="N66" s="14" t="s">
        <v>151</v>
      </c>
      <c r="O66" s="14" t="s">
        <v>152</v>
      </c>
      <c r="P66" s="14" t="s">
        <v>151</v>
      </c>
      <c r="Q66" s="14" t="s">
        <v>151</v>
      </c>
      <c r="R66" s="14" t="s">
        <v>151</v>
      </c>
      <c r="S66" s="14">
        <v>537.54070000000002</v>
      </c>
      <c r="T66" s="14">
        <v>52.24</v>
      </c>
      <c r="U66" s="14" t="s">
        <v>151</v>
      </c>
      <c r="V66" s="14" t="s">
        <v>151</v>
      </c>
      <c r="W66" s="14">
        <v>3.8643999999999998</v>
      </c>
      <c r="X66" s="14" t="s">
        <v>151</v>
      </c>
      <c r="Y66" s="14" t="s">
        <v>151</v>
      </c>
      <c r="Z66" s="14" t="s">
        <v>152</v>
      </c>
      <c r="AA66" s="14">
        <v>1559.7951999999998</v>
      </c>
      <c r="AB66" s="14">
        <v>114.10360000000001</v>
      </c>
      <c r="AC66" s="14" t="s">
        <v>151</v>
      </c>
      <c r="AD66" s="14">
        <v>29.581599999999995</v>
      </c>
      <c r="AE66" s="14">
        <v>22.175999999999998</v>
      </c>
      <c r="AF66" s="14">
        <v>392.77320000000003</v>
      </c>
      <c r="AG66" s="14">
        <v>8.2819999999999983</v>
      </c>
      <c r="AH66" s="14">
        <v>139.12039999999999</v>
      </c>
      <c r="AI66" s="14" t="s">
        <v>151</v>
      </c>
      <c r="AJ66" s="14" t="s">
        <v>151</v>
      </c>
      <c r="AK66" s="14" t="s">
        <v>152</v>
      </c>
      <c r="AL66" s="14">
        <v>84.854399999999998</v>
      </c>
      <c r="AM66" s="14">
        <v>14.325999999999999</v>
      </c>
      <c r="AN66" s="14" t="s">
        <v>151</v>
      </c>
      <c r="AO66" s="14" t="s">
        <v>152</v>
      </c>
      <c r="AP66" s="14" t="s">
        <v>152</v>
      </c>
      <c r="AQ66" s="14" t="s">
        <v>151</v>
      </c>
      <c r="AR66" s="14" t="s">
        <v>152</v>
      </c>
      <c r="AS66" s="14" t="s">
        <v>151</v>
      </c>
      <c r="AT66" s="14">
        <v>204.6404</v>
      </c>
      <c r="AU66" s="14">
        <v>145.88320000000002</v>
      </c>
      <c r="AV66" s="14">
        <v>3.8651999999999997</v>
      </c>
      <c r="AW66" s="14">
        <v>23.550799999999999</v>
      </c>
      <c r="AX66" s="14">
        <v>79.926400000000001</v>
      </c>
      <c r="AY66" s="14">
        <v>39.193999999999996</v>
      </c>
      <c r="AZ66" s="14">
        <v>35.487200000000001</v>
      </c>
      <c r="BA66" s="14">
        <v>2.6823999999999999</v>
      </c>
      <c r="BB66" s="14">
        <v>25.4328</v>
      </c>
      <c r="BC66" s="14" t="s">
        <v>151</v>
      </c>
      <c r="BD66" s="14" t="s">
        <v>151</v>
      </c>
      <c r="BE66" s="14" t="s">
        <v>151</v>
      </c>
      <c r="BF66" s="14" t="s">
        <v>151</v>
      </c>
      <c r="BG66" s="14" t="s">
        <v>151</v>
      </c>
      <c r="BH66" s="14" t="s">
        <v>151</v>
      </c>
      <c r="BI66" s="14" t="s">
        <v>151</v>
      </c>
      <c r="BJ66" s="14" t="s">
        <v>151</v>
      </c>
      <c r="BK66" s="14" t="s">
        <v>151</v>
      </c>
      <c r="BL66" s="14" t="s">
        <v>151</v>
      </c>
      <c r="BM66" s="14" t="s">
        <v>151</v>
      </c>
      <c r="BN66" s="14" t="s">
        <v>151</v>
      </c>
      <c r="BO66" s="14" t="s">
        <v>151</v>
      </c>
      <c r="BP66" s="14" t="s">
        <v>151</v>
      </c>
      <c r="BQ66" s="14" t="s">
        <v>151</v>
      </c>
      <c r="BR66" s="14" t="s">
        <v>151</v>
      </c>
      <c r="BS66" s="14" t="s">
        <v>151</v>
      </c>
      <c r="BT66" s="14" t="s">
        <v>151</v>
      </c>
      <c r="BU66" s="9"/>
      <c r="BV66" s="14">
        <f t="shared" si="1"/>
        <v>5979.4411000000009</v>
      </c>
    </row>
    <row r="67" spans="1:74" x14ac:dyDescent="0.25">
      <c r="A67" s="6">
        <v>41687</v>
      </c>
      <c r="B67" s="9" t="s">
        <v>231</v>
      </c>
      <c r="C67" s="14">
        <v>577.48040000000003</v>
      </c>
      <c r="D67" s="14">
        <v>675.42960000000005</v>
      </c>
      <c r="E67" s="14">
        <v>2021.2919999999997</v>
      </c>
      <c r="F67" s="14">
        <v>811.68960000000004</v>
      </c>
      <c r="G67" s="14">
        <v>1279.2772</v>
      </c>
      <c r="H67" s="14">
        <v>127.3356</v>
      </c>
      <c r="I67" s="14">
        <v>35.506799999999998</v>
      </c>
      <c r="J67" s="14">
        <v>5.3384</v>
      </c>
      <c r="K67" s="14">
        <v>2.8472000000000004</v>
      </c>
      <c r="L67" s="14" t="s">
        <v>152</v>
      </c>
      <c r="M67" s="14" t="s">
        <v>151</v>
      </c>
      <c r="N67" s="14" t="s">
        <v>151</v>
      </c>
      <c r="O67" s="14" t="s">
        <v>151</v>
      </c>
      <c r="P67" s="14" t="s">
        <v>151</v>
      </c>
      <c r="Q67" s="14" t="s">
        <v>151</v>
      </c>
      <c r="R67" s="14" t="s">
        <v>151</v>
      </c>
      <c r="S67" s="14">
        <v>1220.2847999999999</v>
      </c>
      <c r="T67" s="14">
        <v>636.7435999999999</v>
      </c>
      <c r="U67" s="14">
        <v>129.53199999999998</v>
      </c>
      <c r="V67" s="14" t="s">
        <v>151</v>
      </c>
      <c r="W67" s="14">
        <v>6.5371999999999995</v>
      </c>
      <c r="X67" s="14">
        <v>10.3024</v>
      </c>
      <c r="Y67" s="14">
        <v>4.2896000000000001</v>
      </c>
      <c r="Z67" s="14">
        <v>2.6788000000000003</v>
      </c>
      <c r="AA67" s="14">
        <v>7050.5204000000003</v>
      </c>
      <c r="AB67" s="14">
        <v>1760.1019999999999</v>
      </c>
      <c r="AC67" s="14">
        <v>103.64639999999999</v>
      </c>
      <c r="AD67" s="14">
        <v>434.34519999999998</v>
      </c>
      <c r="AE67" s="14">
        <v>35.195999999999998</v>
      </c>
      <c r="AF67" s="14">
        <v>747.61880000000008</v>
      </c>
      <c r="AG67" s="14" t="s">
        <v>152</v>
      </c>
      <c r="AH67" s="14">
        <v>195.29719999999998</v>
      </c>
      <c r="AI67" s="14" t="s">
        <v>151</v>
      </c>
      <c r="AJ67" s="14">
        <v>2.9551999999999996</v>
      </c>
      <c r="AK67" s="14" t="s">
        <v>152</v>
      </c>
      <c r="AL67" s="14">
        <v>378.0136</v>
      </c>
      <c r="AM67" s="14">
        <v>17.801599999999997</v>
      </c>
      <c r="AN67" s="14" t="s">
        <v>151</v>
      </c>
      <c r="AO67" s="14" t="s">
        <v>151</v>
      </c>
      <c r="AP67" s="14">
        <v>3.9876</v>
      </c>
      <c r="AQ67" s="14" t="s">
        <v>151</v>
      </c>
      <c r="AR67" s="14" t="s">
        <v>152</v>
      </c>
      <c r="AS67" s="14">
        <v>1023.25</v>
      </c>
      <c r="AT67" s="14">
        <v>326.69319999999999</v>
      </c>
      <c r="AU67" s="14">
        <v>237.03960000000004</v>
      </c>
      <c r="AV67" s="14">
        <v>11.986800000000001</v>
      </c>
      <c r="AW67" s="14">
        <v>127.1888</v>
      </c>
      <c r="AX67" s="14">
        <v>65.355999999999995</v>
      </c>
      <c r="AY67" s="14">
        <v>39.793599999999998</v>
      </c>
      <c r="AZ67" s="14">
        <v>27.139999999999997</v>
      </c>
      <c r="BA67" s="14" t="s">
        <v>151</v>
      </c>
      <c r="BB67" s="14">
        <v>45.580800000000004</v>
      </c>
      <c r="BC67" s="14" t="s">
        <v>151</v>
      </c>
      <c r="BD67" s="14" t="s">
        <v>151</v>
      </c>
      <c r="BE67" s="14" t="s">
        <v>151</v>
      </c>
      <c r="BF67" s="14" t="s">
        <v>151</v>
      </c>
      <c r="BG67" s="14" t="s">
        <v>151</v>
      </c>
      <c r="BH67" s="14" t="s">
        <v>151</v>
      </c>
      <c r="BI67" s="14" t="s">
        <v>151</v>
      </c>
      <c r="BJ67" s="14">
        <v>3.9220000000000002</v>
      </c>
      <c r="BK67" s="14">
        <v>7.5052000000000012</v>
      </c>
      <c r="BL67" s="14">
        <v>13.0672</v>
      </c>
      <c r="BM67" s="14">
        <v>6.6959999999999988</v>
      </c>
      <c r="BN67" s="14">
        <v>3.3607999999999993</v>
      </c>
      <c r="BO67" s="14" t="s">
        <v>151</v>
      </c>
      <c r="BP67" s="14" t="s">
        <v>151</v>
      </c>
      <c r="BQ67" s="14" t="s">
        <v>151</v>
      </c>
      <c r="BR67" s="14" t="s">
        <v>151</v>
      </c>
      <c r="BS67" s="14" t="s">
        <v>151</v>
      </c>
      <c r="BT67" s="14">
        <v>6.7363999999999997</v>
      </c>
      <c r="BU67" s="9"/>
      <c r="BV67" s="14">
        <f t="shared" si="1"/>
        <v>20221.365599999997</v>
      </c>
    </row>
    <row r="68" spans="1:74" x14ac:dyDescent="0.25">
      <c r="A68" s="6">
        <v>41687</v>
      </c>
      <c r="B68" s="9" t="s">
        <v>232</v>
      </c>
      <c r="C68" s="14">
        <v>181.62639999999999</v>
      </c>
      <c r="D68" s="14">
        <v>162.57679999999999</v>
      </c>
      <c r="E68" s="14">
        <v>417.79999999999995</v>
      </c>
      <c r="F68" s="14">
        <v>225.5968</v>
      </c>
      <c r="G68" s="14">
        <v>374.33359999999993</v>
      </c>
      <c r="H68" s="14">
        <v>26.478399999999997</v>
      </c>
      <c r="I68" s="14">
        <v>17.017199999999999</v>
      </c>
      <c r="J68" s="14" t="s">
        <v>152</v>
      </c>
      <c r="K68" s="14" t="s">
        <v>151</v>
      </c>
      <c r="L68" s="14" t="s">
        <v>151</v>
      </c>
      <c r="M68" s="14" t="s">
        <v>151</v>
      </c>
      <c r="N68" s="14" t="s">
        <v>151</v>
      </c>
      <c r="O68" s="14" t="s">
        <v>151</v>
      </c>
      <c r="P68" s="14" t="s">
        <v>151</v>
      </c>
      <c r="Q68" s="14" t="s">
        <v>151</v>
      </c>
      <c r="R68" s="14" t="s">
        <v>151</v>
      </c>
      <c r="S68" s="14">
        <v>150.9948</v>
      </c>
      <c r="T68" s="14">
        <v>102.80319999999999</v>
      </c>
      <c r="U68" s="14">
        <v>19.070799999999998</v>
      </c>
      <c r="V68" s="14" t="s">
        <v>151</v>
      </c>
      <c r="W68" s="14" t="s">
        <v>152</v>
      </c>
      <c r="X68" s="14">
        <v>3.1463999999999999</v>
      </c>
      <c r="Y68" s="14" t="s">
        <v>152</v>
      </c>
      <c r="Z68" s="14" t="s">
        <v>152</v>
      </c>
      <c r="AA68" s="14">
        <v>1078.768</v>
      </c>
      <c r="AB68" s="14">
        <v>275.47399999999999</v>
      </c>
      <c r="AC68" s="14">
        <v>6.7595999999999998</v>
      </c>
      <c r="AD68" s="14">
        <v>65.545199999999994</v>
      </c>
      <c r="AE68" s="14">
        <v>13.0632</v>
      </c>
      <c r="AF68" s="14">
        <v>177.46040000000002</v>
      </c>
      <c r="AG68" s="14">
        <v>4.6363999999999992</v>
      </c>
      <c r="AH68" s="14">
        <v>89.572400000000002</v>
      </c>
      <c r="AI68" s="14" t="s">
        <v>151</v>
      </c>
      <c r="AJ68" s="14" t="s">
        <v>152</v>
      </c>
      <c r="AK68" s="14" t="s">
        <v>152</v>
      </c>
      <c r="AL68" s="14">
        <v>61.362400000000001</v>
      </c>
      <c r="AM68" s="14">
        <v>6.5540000000000012</v>
      </c>
      <c r="AN68" s="14" t="s">
        <v>151</v>
      </c>
      <c r="AO68" s="14" t="s">
        <v>151</v>
      </c>
      <c r="AP68" s="14" t="s">
        <v>152</v>
      </c>
      <c r="AQ68" s="14" t="s">
        <v>151</v>
      </c>
      <c r="AR68" s="14" t="s">
        <v>152</v>
      </c>
      <c r="AS68" s="14">
        <v>161.31679999999997</v>
      </c>
      <c r="AT68" s="14">
        <v>71.58959999999999</v>
      </c>
      <c r="AU68" s="14">
        <v>55.044000000000004</v>
      </c>
      <c r="AV68" s="14">
        <v>3.3664000000000001</v>
      </c>
      <c r="AW68" s="14">
        <v>27.948000000000004</v>
      </c>
      <c r="AX68" s="14">
        <v>27.495999999999995</v>
      </c>
      <c r="AY68" s="14">
        <v>15.712400000000001</v>
      </c>
      <c r="AZ68" s="14">
        <v>18.268000000000001</v>
      </c>
      <c r="BA68" s="14" t="s">
        <v>152</v>
      </c>
      <c r="BB68" s="14">
        <v>23.5472</v>
      </c>
      <c r="BC68" s="14" t="s">
        <v>151</v>
      </c>
      <c r="BD68" s="14" t="s">
        <v>151</v>
      </c>
      <c r="BE68" s="14" t="s">
        <v>151</v>
      </c>
      <c r="BF68" s="14" t="s">
        <v>151</v>
      </c>
      <c r="BG68" s="14" t="s">
        <v>151</v>
      </c>
      <c r="BH68" s="14" t="s">
        <v>151</v>
      </c>
      <c r="BI68" s="14" t="s">
        <v>151</v>
      </c>
      <c r="BJ68" s="14" t="s">
        <v>152</v>
      </c>
      <c r="BK68" s="14">
        <v>2.7927999999999997</v>
      </c>
      <c r="BL68" s="14" t="s">
        <v>152</v>
      </c>
      <c r="BM68" s="14" t="s">
        <v>151</v>
      </c>
      <c r="BN68" s="14" t="s">
        <v>151</v>
      </c>
      <c r="BO68" s="14" t="s">
        <v>151</v>
      </c>
      <c r="BP68" s="14" t="s">
        <v>151</v>
      </c>
      <c r="BQ68" s="14" t="s">
        <v>151</v>
      </c>
      <c r="BR68" s="14" t="s">
        <v>151</v>
      </c>
      <c r="BS68" s="14" t="s">
        <v>151</v>
      </c>
      <c r="BT68" s="14">
        <v>2.8788</v>
      </c>
      <c r="BU68" s="9"/>
      <c r="BV68" s="14">
        <f t="shared" si="1"/>
        <v>3870.5999999999995</v>
      </c>
    </row>
    <row r="69" spans="1:74" x14ac:dyDescent="0.25">
      <c r="A69" s="6">
        <v>41814</v>
      </c>
      <c r="B69" s="9" t="s">
        <v>234</v>
      </c>
      <c r="C69" s="14">
        <v>318.60173333333336</v>
      </c>
      <c r="D69" s="14">
        <v>165.184</v>
      </c>
      <c r="E69" s="14">
        <v>420.01226666666668</v>
      </c>
      <c r="F69" s="14">
        <v>235.86946666666665</v>
      </c>
      <c r="G69" s="14">
        <v>512.4118666666667</v>
      </c>
      <c r="H69" s="14">
        <v>17.082666666666668</v>
      </c>
      <c r="I69" s="14">
        <v>3.7408000000000001</v>
      </c>
      <c r="J69" s="14" t="s">
        <v>151</v>
      </c>
      <c r="K69" s="14" t="s">
        <v>151</v>
      </c>
      <c r="L69" s="14" t="s">
        <v>151</v>
      </c>
      <c r="M69" s="14" t="s">
        <v>151</v>
      </c>
      <c r="N69" s="14" t="s">
        <v>151</v>
      </c>
      <c r="O69" s="14" t="s">
        <v>151</v>
      </c>
      <c r="P69" s="14" t="s">
        <v>151</v>
      </c>
      <c r="Q69" s="14" t="s">
        <v>151</v>
      </c>
      <c r="R69" s="14" t="s">
        <v>151</v>
      </c>
      <c r="S69" s="14">
        <v>127.28519999999999</v>
      </c>
      <c r="T69" s="14">
        <v>14.210133333333333</v>
      </c>
      <c r="U69" s="14" t="s">
        <v>151</v>
      </c>
      <c r="V69" s="14" t="s">
        <v>151</v>
      </c>
      <c r="W69" s="14" t="s">
        <v>152</v>
      </c>
      <c r="X69" s="14" t="s">
        <v>152</v>
      </c>
      <c r="Y69" s="14" t="s">
        <v>151</v>
      </c>
      <c r="Z69" s="14">
        <v>7.9379999999999997</v>
      </c>
      <c r="AA69" s="14">
        <v>427.62893333333335</v>
      </c>
      <c r="AB69" s="14">
        <v>26.983733333333333</v>
      </c>
      <c r="AC69" s="14" t="s">
        <v>152</v>
      </c>
      <c r="AD69" s="14">
        <v>20.909733333333332</v>
      </c>
      <c r="AE69" s="14">
        <v>22.380533333333332</v>
      </c>
      <c r="AF69" s="14">
        <v>205.16826666666665</v>
      </c>
      <c r="AG69" s="14">
        <v>5.8075999999999999</v>
      </c>
      <c r="AH69" s="14">
        <v>111.92559999999999</v>
      </c>
      <c r="AI69" s="14" t="s">
        <v>151</v>
      </c>
      <c r="AJ69" s="14">
        <v>3.4737999999999998</v>
      </c>
      <c r="AK69" s="14" t="s">
        <v>152</v>
      </c>
      <c r="AL69" s="14">
        <v>13.911466666666664</v>
      </c>
      <c r="AM69" s="14">
        <v>7.9514666666666658</v>
      </c>
      <c r="AN69" s="14" t="s">
        <v>151</v>
      </c>
      <c r="AO69" s="14" t="s">
        <v>152</v>
      </c>
      <c r="AP69" s="14" t="s">
        <v>152</v>
      </c>
      <c r="AQ69" s="14" t="s">
        <v>151</v>
      </c>
      <c r="AR69" s="14" t="s">
        <v>151</v>
      </c>
      <c r="AS69" s="14">
        <v>57.422000000000004</v>
      </c>
      <c r="AT69" s="14">
        <v>43.951999999999998</v>
      </c>
      <c r="AU69" s="14">
        <v>46.143066666666662</v>
      </c>
      <c r="AV69" s="14">
        <v>2.448</v>
      </c>
      <c r="AW69" s="14">
        <v>15.1518</v>
      </c>
      <c r="AX69" s="14">
        <v>49.543733333333336</v>
      </c>
      <c r="AY69" s="14">
        <v>24.373999999999999</v>
      </c>
      <c r="AZ69" s="14">
        <v>23.807599999999997</v>
      </c>
      <c r="BA69" s="14">
        <v>3.7408000000000001</v>
      </c>
      <c r="BB69" s="14">
        <v>56.343200000000003</v>
      </c>
      <c r="BC69" s="14" t="s">
        <v>151</v>
      </c>
      <c r="BD69" s="14" t="s">
        <v>151</v>
      </c>
      <c r="BE69" s="14" t="s">
        <v>151</v>
      </c>
      <c r="BF69" s="14" t="s">
        <v>151</v>
      </c>
      <c r="BG69" s="14" t="s">
        <v>151</v>
      </c>
      <c r="BH69" s="14" t="s">
        <v>151</v>
      </c>
      <c r="BI69" s="14" t="s">
        <v>151</v>
      </c>
      <c r="BJ69" s="14">
        <v>2.6372</v>
      </c>
      <c r="BK69" s="14" t="s">
        <v>151</v>
      </c>
      <c r="BL69" s="14" t="s">
        <v>151</v>
      </c>
      <c r="BM69" s="14" t="s">
        <v>151</v>
      </c>
      <c r="BN69" s="14" t="s">
        <v>151</v>
      </c>
      <c r="BO69" s="14" t="s">
        <v>151</v>
      </c>
      <c r="BP69" s="14" t="s">
        <v>151</v>
      </c>
      <c r="BQ69" s="14" t="s">
        <v>151</v>
      </c>
      <c r="BR69" s="14" t="s">
        <v>151</v>
      </c>
      <c r="BS69" s="14" t="s">
        <v>151</v>
      </c>
      <c r="BT69" s="14" t="s">
        <v>151</v>
      </c>
      <c r="BU69" s="9"/>
      <c r="BV69" s="14">
        <f t="shared" si="1"/>
        <v>2994.0406666666672</v>
      </c>
    </row>
    <row r="70" spans="1:74" x14ac:dyDescent="0.25">
      <c r="A70" s="6">
        <v>41814</v>
      </c>
      <c r="B70" s="9" t="s">
        <v>235</v>
      </c>
      <c r="C70" s="14">
        <v>270.93119999999999</v>
      </c>
      <c r="D70" s="14">
        <v>265.35079999999999</v>
      </c>
      <c r="E70" s="14">
        <v>608.55559999999991</v>
      </c>
      <c r="F70" s="14">
        <v>277.09359999999998</v>
      </c>
      <c r="G70" s="14">
        <v>647.59640000000002</v>
      </c>
      <c r="H70" s="14">
        <v>35.539200000000001</v>
      </c>
      <c r="I70" s="14">
        <v>57.04160000000001</v>
      </c>
      <c r="J70" s="14" t="s">
        <v>152</v>
      </c>
      <c r="K70" s="14" t="s">
        <v>152</v>
      </c>
      <c r="L70" s="14" t="s">
        <v>151</v>
      </c>
      <c r="M70" s="14" t="s">
        <v>151</v>
      </c>
      <c r="N70" s="14" t="s">
        <v>151</v>
      </c>
      <c r="O70" s="14" t="s">
        <v>151</v>
      </c>
      <c r="P70" s="14" t="s">
        <v>151</v>
      </c>
      <c r="Q70" s="14" t="s">
        <v>151</v>
      </c>
      <c r="R70" s="14" t="s">
        <v>151</v>
      </c>
      <c r="S70" s="14">
        <v>380.30520000000001</v>
      </c>
      <c r="T70" s="14">
        <v>483.56799999999998</v>
      </c>
      <c r="U70" s="14">
        <v>29.736799999999999</v>
      </c>
      <c r="V70" s="14" t="s">
        <v>151</v>
      </c>
      <c r="W70" s="14">
        <v>10.475199999999999</v>
      </c>
      <c r="X70" s="14">
        <v>130.68279999999999</v>
      </c>
      <c r="Y70" s="14">
        <v>5.0767999999999995</v>
      </c>
      <c r="Z70" s="14">
        <v>8.0771999999999995</v>
      </c>
      <c r="AA70" s="14">
        <v>1204.7936</v>
      </c>
      <c r="AB70" s="14">
        <v>10.475199999999999</v>
      </c>
      <c r="AC70" s="14">
        <v>31.705200000000001</v>
      </c>
      <c r="AD70" s="14">
        <v>25.756399999999999</v>
      </c>
      <c r="AE70" s="14">
        <v>24.259600000000002</v>
      </c>
      <c r="AF70" s="14">
        <v>345.49880000000002</v>
      </c>
      <c r="AG70" s="14">
        <v>6.53</v>
      </c>
      <c r="AH70" s="14">
        <v>188.78719999999998</v>
      </c>
      <c r="AI70" s="14" t="s">
        <v>151</v>
      </c>
      <c r="AJ70" s="14">
        <v>2.08</v>
      </c>
      <c r="AK70" s="14" t="s">
        <v>152</v>
      </c>
      <c r="AL70" s="14">
        <v>40.839599999999997</v>
      </c>
      <c r="AM70" s="14">
        <v>17.989999999999998</v>
      </c>
      <c r="AN70" s="14" t="s">
        <v>151</v>
      </c>
      <c r="AO70" s="14" t="s">
        <v>152</v>
      </c>
      <c r="AP70" s="14" t="s">
        <v>152</v>
      </c>
      <c r="AQ70" s="14" t="s">
        <v>151</v>
      </c>
      <c r="AR70" s="14" t="s">
        <v>152</v>
      </c>
      <c r="AS70" s="14">
        <v>91.700400000000002</v>
      </c>
      <c r="AT70" s="14">
        <v>78.655600000000007</v>
      </c>
      <c r="AU70" s="14">
        <v>83.028800000000004</v>
      </c>
      <c r="AV70" s="14">
        <v>4.7863999999999995</v>
      </c>
      <c r="AW70" s="14">
        <v>29.393599999999996</v>
      </c>
      <c r="AX70" s="14">
        <v>35.548000000000002</v>
      </c>
      <c r="AY70" s="14">
        <v>14.4764</v>
      </c>
      <c r="AZ70" s="14" t="s">
        <v>152</v>
      </c>
      <c r="BA70" s="14">
        <v>2.3492000000000002</v>
      </c>
      <c r="BB70" s="14">
        <v>22.572800000000001</v>
      </c>
      <c r="BC70" s="14" t="s">
        <v>151</v>
      </c>
      <c r="BD70" s="14" t="s">
        <v>151</v>
      </c>
      <c r="BE70" s="14" t="s">
        <v>151</v>
      </c>
      <c r="BF70" s="14" t="s">
        <v>151</v>
      </c>
      <c r="BG70" s="14" t="s">
        <v>151</v>
      </c>
      <c r="BH70" s="14" t="s">
        <v>151</v>
      </c>
      <c r="BI70" s="14" t="s">
        <v>151</v>
      </c>
      <c r="BJ70" s="14" t="s">
        <v>151</v>
      </c>
      <c r="BK70" s="14" t="s">
        <v>151</v>
      </c>
      <c r="BL70" s="14" t="s">
        <v>151</v>
      </c>
      <c r="BM70" s="14" t="s">
        <v>151</v>
      </c>
      <c r="BN70" s="14" t="s">
        <v>151</v>
      </c>
      <c r="BO70" s="14" t="s">
        <v>151</v>
      </c>
      <c r="BP70" s="14" t="s">
        <v>151</v>
      </c>
      <c r="BQ70" s="14" t="s">
        <v>151</v>
      </c>
      <c r="BR70" s="14" t="s">
        <v>151</v>
      </c>
      <c r="BS70" s="14" t="s">
        <v>151</v>
      </c>
      <c r="BT70" s="14" t="s">
        <v>151</v>
      </c>
      <c r="BU70" s="9"/>
      <c r="BV70" s="14">
        <f t="shared" si="1"/>
        <v>5471.2572</v>
      </c>
    </row>
    <row r="71" spans="1:74" x14ac:dyDescent="0.25">
      <c r="A71" s="6">
        <v>41814</v>
      </c>
      <c r="B71" s="9" t="s">
        <v>236</v>
      </c>
      <c r="C71" s="14">
        <v>791.45960000000002</v>
      </c>
      <c r="D71" s="14">
        <v>477.68720000000002</v>
      </c>
      <c r="E71" s="14">
        <v>1260.2064</v>
      </c>
      <c r="F71" s="14">
        <v>590.32079999999996</v>
      </c>
      <c r="G71" s="14">
        <v>885.42559999999992</v>
      </c>
      <c r="H71" s="14">
        <v>44.409600000000005</v>
      </c>
      <c r="I71" s="14">
        <v>10.818800000000001</v>
      </c>
      <c r="J71" s="14" t="s">
        <v>152</v>
      </c>
      <c r="K71" s="14" t="s">
        <v>151</v>
      </c>
      <c r="L71" s="14" t="s">
        <v>151</v>
      </c>
      <c r="M71" s="14" t="s">
        <v>151</v>
      </c>
      <c r="N71" s="14" t="s">
        <v>151</v>
      </c>
      <c r="O71" s="14" t="s">
        <v>151</v>
      </c>
      <c r="P71" s="14" t="s">
        <v>151</v>
      </c>
      <c r="Q71" s="14" t="s">
        <v>151</v>
      </c>
      <c r="R71" s="14" t="s">
        <v>151</v>
      </c>
      <c r="S71" s="14">
        <v>564.27239999999995</v>
      </c>
      <c r="T71" s="14">
        <v>67.401199999999989</v>
      </c>
      <c r="U71" s="14" t="s">
        <v>151</v>
      </c>
      <c r="V71" s="14" t="s">
        <v>151</v>
      </c>
      <c r="W71" s="14" t="s">
        <v>152</v>
      </c>
      <c r="X71" s="14" t="s">
        <v>151</v>
      </c>
      <c r="Y71" s="14" t="s">
        <v>151</v>
      </c>
      <c r="Z71" s="14">
        <v>20.290399999999998</v>
      </c>
      <c r="AA71" s="14">
        <v>3276.7684000000004</v>
      </c>
      <c r="AB71" s="14">
        <v>324.96519999999998</v>
      </c>
      <c r="AC71" s="14" t="s">
        <v>151</v>
      </c>
      <c r="AD71" s="14">
        <v>48.557199999999995</v>
      </c>
      <c r="AE71" s="14">
        <v>34.897599999999997</v>
      </c>
      <c r="AF71" s="14">
        <v>675.10959999999989</v>
      </c>
      <c r="AG71" s="14">
        <v>9.7855999999999987</v>
      </c>
      <c r="AH71" s="14">
        <v>183.31880000000001</v>
      </c>
      <c r="AI71" s="14" t="s">
        <v>151</v>
      </c>
      <c r="AJ71" s="14" t="s">
        <v>152</v>
      </c>
      <c r="AK71" s="14" t="s">
        <v>152</v>
      </c>
      <c r="AL71" s="14">
        <v>146.5916</v>
      </c>
      <c r="AM71" s="14">
        <v>23.446399999999997</v>
      </c>
      <c r="AN71" s="14">
        <v>2.4319999999999999</v>
      </c>
      <c r="AO71" s="14">
        <v>2.4339999999999997</v>
      </c>
      <c r="AP71" s="14" t="s">
        <v>152</v>
      </c>
      <c r="AQ71" s="14" t="s">
        <v>151</v>
      </c>
      <c r="AR71" s="14" t="s">
        <v>151</v>
      </c>
      <c r="AS71" s="14">
        <v>366.20160000000004</v>
      </c>
      <c r="AT71" s="14">
        <v>326.25399999999996</v>
      </c>
      <c r="AU71" s="14">
        <v>240.97080000000003</v>
      </c>
      <c r="AV71" s="14">
        <v>8.5687999999999995</v>
      </c>
      <c r="AW71" s="14">
        <v>64.418399999999991</v>
      </c>
      <c r="AX71" s="14">
        <v>108.48320000000001</v>
      </c>
      <c r="AY71" s="14">
        <v>47.104000000000006</v>
      </c>
      <c r="AZ71" s="14">
        <v>52.749599999999994</v>
      </c>
      <c r="BA71" s="14">
        <v>6.3251999999999997</v>
      </c>
      <c r="BB71" s="14">
        <v>81.228399999999993</v>
      </c>
      <c r="BC71" s="14" t="s">
        <v>151</v>
      </c>
      <c r="BD71" s="14" t="s">
        <v>151</v>
      </c>
      <c r="BE71" s="14" t="s">
        <v>151</v>
      </c>
      <c r="BF71" s="14" t="s">
        <v>151</v>
      </c>
      <c r="BG71" s="14" t="s">
        <v>151</v>
      </c>
      <c r="BH71" s="14" t="s">
        <v>151</v>
      </c>
      <c r="BI71" s="14" t="s">
        <v>151</v>
      </c>
      <c r="BJ71" s="14" t="s">
        <v>151</v>
      </c>
      <c r="BK71" s="14" t="s">
        <v>151</v>
      </c>
      <c r="BL71" s="14" t="s">
        <v>151</v>
      </c>
      <c r="BM71" s="14" t="s">
        <v>151</v>
      </c>
      <c r="BN71" s="14" t="s">
        <v>151</v>
      </c>
      <c r="BO71" s="14" t="s">
        <v>151</v>
      </c>
      <c r="BP71" s="14" t="s">
        <v>151</v>
      </c>
      <c r="BQ71" s="14" t="s">
        <v>151</v>
      </c>
      <c r="BR71" s="14" t="s">
        <v>151</v>
      </c>
      <c r="BS71" s="14" t="s">
        <v>151</v>
      </c>
      <c r="BT71" s="14" t="s">
        <v>151</v>
      </c>
      <c r="BU71" s="9"/>
      <c r="BV71" s="14">
        <f t="shared" si="1"/>
        <v>10742.902399999999</v>
      </c>
    </row>
    <row r="72" spans="1:74" x14ac:dyDescent="0.25">
      <c r="A72" s="6">
        <v>41814</v>
      </c>
      <c r="B72" s="9" t="s">
        <v>237</v>
      </c>
      <c r="C72" s="14" t="s">
        <v>152</v>
      </c>
      <c r="D72" s="14">
        <v>758.52840000000003</v>
      </c>
      <c r="E72" s="14">
        <v>2283.2743999999998</v>
      </c>
      <c r="F72" s="14">
        <v>851.52719999999999</v>
      </c>
      <c r="G72" s="14">
        <v>1564.848</v>
      </c>
      <c r="H72" s="14">
        <v>133.20679999999999</v>
      </c>
      <c r="I72" s="14">
        <v>71.086799999999997</v>
      </c>
      <c r="J72" s="14">
        <v>3.4968000000000004</v>
      </c>
      <c r="K72" s="14">
        <v>3.5047999999999999</v>
      </c>
      <c r="L72" s="14" t="s">
        <v>151</v>
      </c>
      <c r="M72" s="14" t="s">
        <v>152</v>
      </c>
      <c r="N72" s="14" t="s">
        <v>151</v>
      </c>
      <c r="O72" s="14" t="s">
        <v>152</v>
      </c>
      <c r="P72" s="14" t="s">
        <v>151</v>
      </c>
      <c r="Q72" s="14" t="s">
        <v>151</v>
      </c>
      <c r="R72" s="14" t="s">
        <v>151</v>
      </c>
      <c r="S72" s="14">
        <v>1025.2379999999998</v>
      </c>
      <c r="T72" s="14">
        <v>863.19120000000009</v>
      </c>
      <c r="U72" s="14" t="s">
        <v>152</v>
      </c>
      <c r="V72" s="14" t="s">
        <v>151</v>
      </c>
      <c r="W72" s="14" t="s">
        <v>151</v>
      </c>
      <c r="X72" s="14">
        <v>16.288399999999999</v>
      </c>
      <c r="Y72" s="14">
        <v>6.6359999999999992</v>
      </c>
      <c r="Z72" s="14">
        <v>19.934000000000001</v>
      </c>
      <c r="AA72" s="14">
        <v>9002.8991999999998</v>
      </c>
      <c r="AB72" s="14">
        <v>2282.7099999999996</v>
      </c>
      <c r="AC72" s="14">
        <v>71.932399999999987</v>
      </c>
      <c r="AD72" s="14">
        <v>683.71879999999999</v>
      </c>
      <c r="AE72" s="14" t="s">
        <v>152</v>
      </c>
      <c r="AF72" s="14">
        <v>799.93400000000008</v>
      </c>
      <c r="AG72" s="14" t="s">
        <v>152</v>
      </c>
      <c r="AH72" s="14">
        <v>287.12799999999999</v>
      </c>
      <c r="AI72" s="14" t="s">
        <v>151</v>
      </c>
      <c r="AJ72" s="14" t="s">
        <v>151</v>
      </c>
      <c r="AK72" s="14" t="s">
        <v>151</v>
      </c>
      <c r="AL72" s="14">
        <v>338.71239999999995</v>
      </c>
      <c r="AM72" s="14">
        <v>58.620799999999996</v>
      </c>
      <c r="AN72" s="14" t="s">
        <v>151</v>
      </c>
      <c r="AO72" s="14" t="s">
        <v>151</v>
      </c>
      <c r="AP72" s="14" t="s">
        <v>151</v>
      </c>
      <c r="AQ72" s="14" t="s">
        <v>151</v>
      </c>
      <c r="AR72" s="14" t="s">
        <v>151</v>
      </c>
      <c r="AS72" s="14">
        <v>1065.9943999999998</v>
      </c>
      <c r="AT72" s="14">
        <v>328.096</v>
      </c>
      <c r="AU72" s="14">
        <v>218.8776</v>
      </c>
      <c r="AV72" s="14">
        <v>13.099199999999998</v>
      </c>
      <c r="AW72" s="14">
        <v>240.75360000000001</v>
      </c>
      <c r="AX72" s="14">
        <v>68.2136</v>
      </c>
      <c r="AY72" s="14">
        <v>32.625999999999998</v>
      </c>
      <c r="AZ72" s="14">
        <v>17.846</v>
      </c>
      <c r="BA72" s="14" t="s">
        <v>151</v>
      </c>
      <c r="BB72" s="14">
        <v>53.246000000000002</v>
      </c>
      <c r="BC72" s="14" t="s">
        <v>151</v>
      </c>
      <c r="BD72" s="14" t="s">
        <v>151</v>
      </c>
      <c r="BE72" s="14" t="s">
        <v>151</v>
      </c>
      <c r="BF72" s="14" t="s">
        <v>151</v>
      </c>
      <c r="BG72" s="14" t="s">
        <v>151</v>
      </c>
      <c r="BH72" s="14" t="s">
        <v>151</v>
      </c>
      <c r="BI72" s="14" t="s">
        <v>151</v>
      </c>
      <c r="BJ72" s="14">
        <v>2.0664000000000002</v>
      </c>
      <c r="BK72" s="14">
        <v>7.8983999999999988</v>
      </c>
      <c r="BL72" s="14">
        <v>32.796799999999998</v>
      </c>
      <c r="BM72" s="14">
        <v>6.7556000000000003</v>
      </c>
      <c r="BN72" s="14">
        <v>14.434800000000001</v>
      </c>
      <c r="BO72" s="14" t="s">
        <v>151</v>
      </c>
      <c r="BP72" s="14" t="s">
        <v>151</v>
      </c>
      <c r="BQ72" s="14" t="s">
        <v>151</v>
      </c>
      <c r="BR72" s="14" t="s">
        <v>151</v>
      </c>
      <c r="BS72" s="14" t="s">
        <v>151</v>
      </c>
      <c r="BT72" s="14">
        <v>16.540399999999998</v>
      </c>
      <c r="BU72" s="9"/>
      <c r="BV72" s="14">
        <f t="shared" ref="BV72:BV94" si="2">SUM(C72:BT72)</f>
        <v>23245.661200000002</v>
      </c>
    </row>
    <row r="73" spans="1:74" x14ac:dyDescent="0.25">
      <c r="A73" s="6">
        <v>41814</v>
      </c>
      <c r="B73" s="9" t="s">
        <v>233</v>
      </c>
      <c r="C73" s="14" t="s">
        <v>152</v>
      </c>
      <c r="D73" s="14">
        <v>23.436000000000003</v>
      </c>
      <c r="E73" s="14">
        <v>41.252400000000002</v>
      </c>
      <c r="F73" s="14">
        <v>31.983999999999995</v>
      </c>
      <c r="G73" s="14">
        <v>30.102399999999999</v>
      </c>
      <c r="H73" s="14">
        <v>2.7643999999999997</v>
      </c>
      <c r="I73" s="14">
        <v>2.3351999999999999</v>
      </c>
      <c r="J73" s="14" t="s">
        <v>151</v>
      </c>
      <c r="K73" s="14" t="s">
        <v>151</v>
      </c>
      <c r="L73" s="14" t="s">
        <v>151</v>
      </c>
      <c r="M73" s="14" t="s">
        <v>151</v>
      </c>
      <c r="N73" s="14" t="s">
        <v>151</v>
      </c>
      <c r="O73" s="14" t="s">
        <v>151</v>
      </c>
      <c r="P73" s="14" t="s">
        <v>151</v>
      </c>
      <c r="Q73" s="14" t="s">
        <v>151</v>
      </c>
      <c r="R73" s="14" t="s">
        <v>151</v>
      </c>
      <c r="S73" s="14" t="s">
        <v>152</v>
      </c>
      <c r="T73" s="14">
        <v>11.2468</v>
      </c>
      <c r="U73" s="14" t="s">
        <v>151</v>
      </c>
      <c r="V73" s="14" t="s">
        <v>151</v>
      </c>
      <c r="W73" s="14" t="s">
        <v>151</v>
      </c>
      <c r="X73" s="14" t="s">
        <v>152</v>
      </c>
      <c r="Y73" s="14" t="s">
        <v>151</v>
      </c>
      <c r="Z73" s="14" t="s">
        <v>151</v>
      </c>
      <c r="AA73" s="14">
        <v>38.6616</v>
      </c>
      <c r="AB73" s="14">
        <v>30.125599999999995</v>
      </c>
      <c r="AC73" s="14" t="s">
        <v>151</v>
      </c>
      <c r="AD73" s="14">
        <v>3.4427999999999996</v>
      </c>
      <c r="AE73" s="14" t="s">
        <v>152</v>
      </c>
      <c r="AF73" s="14">
        <v>36.750799999999998</v>
      </c>
      <c r="AG73" s="14" t="s">
        <v>151</v>
      </c>
      <c r="AH73" s="14">
        <v>8.154399999999999</v>
      </c>
      <c r="AI73" s="14" t="s">
        <v>151</v>
      </c>
      <c r="AJ73" s="14" t="s">
        <v>151</v>
      </c>
      <c r="AK73" s="14" t="s">
        <v>152</v>
      </c>
      <c r="AL73" s="14">
        <v>29.737599999999997</v>
      </c>
      <c r="AM73" s="14" t="s">
        <v>152</v>
      </c>
      <c r="AN73" s="14" t="s">
        <v>151</v>
      </c>
      <c r="AO73" s="14" t="s">
        <v>151</v>
      </c>
      <c r="AP73" s="14" t="s">
        <v>151</v>
      </c>
      <c r="AQ73" s="14" t="s">
        <v>151</v>
      </c>
      <c r="AR73" s="14" t="s">
        <v>151</v>
      </c>
      <c r="AS73" s="14" t="s">
        <v>152</v>
      </c>
      <c r="AT73" s="14" t="s">
        <v>152</v>
      </c>
      <c r="AU73" s="14">
        <v>4.2504</v>
      </c>
      <c r="AV73" s="14" t="s">
        <v>152</v>
      </c>
      <c r="AW73" s="14">
        <v>3.1804000000000001</v>
      </c>
      <c r="AX73" s="14" t="s">
        <v>151</v>
      </c>
      <c r="AY73" s="14" t="s">
        <v>152</v>
      </c>
      <c r="AZ73" s="14" t="s">
        <v>151</v>
      </c>
      <c r="BA73" s="14" t="s">
        <v>151</v>
      </c>
      <c r="BB73" s="14" t="s">
        <v>152</v>
      </c>
      <c r="BC73" s="14" t="s">
        <v>151</v>
      </c>
      <c r="BD73" s="14" t="s">
        <v>151</v>
      </c>
      <c r="BE73" s="14" t="s">
        <v>151</v>
      </c>
      <c r="BF73" s="14" t="s">
        <v>151</v>
      </c>
      <c r="BG73" s="14" t="s">
        <v>151</v>
      </c>
      <c r="BH73" s="14" t="s">
        <v>151</v>
      </c>
      <c r="BI73" s="14" t="s">
        <v>151</v>
      </c>
      <c r="BJ73" s="14" t="s">
        <v>151</v>
      </c>
      <c r="BK73" s="14" t="s">
        <v>151</v>
      </c>
      <c r="BL73" s="14" t="s">
        <v>151</v>
      </c>
      <c r="BM73" s="14" t="s">
        <v>151</v>
      </c>
      <c r="BN73" s="14" t="s">
        <v>151</v>
      </c>
      <c r="BO73" s="14" t="s">
        <v>151</v>
      </c>
      <c r="BP73" s="14" t="s">
        <v>151</v>
      </c>
      <c r="BQ73" s="14" t="s">
        <v>151</v>
      </c>
      <c r="BR73" s="14" t="s">
        <v>151</v>
      </c>
      <c r="BS73" s="14" t="s">
        <v>151</v>
      </c>
      <c r="BT73" s="14" t="s">
        <v>151</v>
      </c>
      <c r="BU73" s="9"/>
      <c r="BV73" s="14">
        <f t="shared" si="2"/>
        <v>297.4248</v>
      </c>
    </row>
    <row r="74" spans="1:74" x14ac:dyDescent="0.25">
      <c r="A74" s="6">
        <v>41814</v>
      </c>
      <c r="B74" s="9" t="s">
        <v>238</v>
      </c>
      <c r="C74" s="14">
        <v>394.95520000000005</v>
      </c>
      <c r="D74" s="14">
        <v>271.51560000000001</v>
      </c>
      <c r="E74" s="14">
        <v>804.37080000000003</v>
      </c>
      <c r="F74" s="14">
        <v>355.95959999999997</v>
      </c>
      <c r="G74" s="14">
        <v>660.01879999999994</v>
      </c>
      <c r="H74" s="14">
        <v>40.3476</v>
      </c>
      <c r="I74" s="14">
        <v>27.597999999999999</v>
      </c>
      <c r="J74" s="14" t="s">
        <v>152</v>
      </c>
      <c r="K74" s="14" t="s">
        <v>151</v>
      </c>
      <c r="L74" s="14" t="s">
        <v>151</v>
      </c>
      <c r="M74" s="14" t="s">
        <v>152</v>
      </c>
      <c r="N74" s="14" t="s">
        <v>151</v>
      </c>
      <c r="O74" s="14" t="s">
        <v>151</v>
      </c>
      <c r="P74" s="14" t="s">
        <v>151</v>
      </c>
      <c r="Q74" s="14" t="s">
        <v>151</v>
      </c>
      <c r="R74" s="14" t="s">
        <v>151</v>
      </c>
      <c r="S74" s="14">
        <v>407.68279999999999</v>
      </c>
      <c r="T74" s="14">
        <v>177.62440000000001</v>
      </c>
      <c r="U74" s="14">
        <v>26.9956</v>
      </c>
      <c r="V74" s="14" t="s">
        <v>151</v>
      </c>
      <c r="W74" s="14">
        <v>4.6631999999999998</v>
      </c>
      <c r="X74" s="14">
        <v>14.5328</v>
      </c>
      <c r="Y74" s="14" t="s">
        <v>152</v>
      </c>
      <c r="Z74" s="14">
        <v>10.9412</v>
      </c>
      <c r="AA74" s="14">
        <v>3021.7764000000002</v>
      </c>
      <c r="AB74" s="14">
        <v>279.416</v>
      </c>
      <c r="AC74" s="14">
        <v>5.2012</v>
      </c>
      <c r="AD74" s="14">
        <v>182.69320000000002</v>
      </c>
      <c r="AE74" s="14">
        <v>20.4588</v>
      </c>
      <c r="AF74" s="14">
        <v>403.56760000000003</v>
      </c>
      <c r="AG74" s="14" t="s">
        <v>152</v>
      </c>
      <c r="AH74" s="14">
        <v>94.116399999999999</v>
      </c>
      <c r="AI74" s="14" t="s">
        <v>151</v>
      </c>
      <c r="AJ74" s="14" t="s">
        <v>151</v>
      </c>
      <c r="AK74" s="14" t="s">
        <v>152</v>
      </c>
      <c r="AL74" s="14">
        <v>157.01320000000001</v>
      </c>
      <c r="AM74" s="14">
        <v>9.6331999999999987</v>
      </c>
      <c r="AN74" s="14" t="s">
        <v>151</v>
      </c>
      <c r="AO74" s="14">
        <v>5.1756000000000002</v>
      </c>
      <c r="AP74" s="14" t="s">
        <v>152</v>
      </c>
      <c r="AQ74" s="14" t="s">
        <v>151</v>
      </c>
      <c r="AR74" s="14" t="s">
        <v>151</v>
      </c>
      <c r="AS74" s="14">
        <v>319.92399999999998</v>
      </c>
      <c r="AT74" s="14">
        <v>152.5992</v>
      </c>
      <c r="AU74" s="14">
        <v>134.79679999999999</v>
      </c>
      <c r="AV74" s="14">
        <v>4.9731999999999994</v>
      </c>
      <c r="AW74" s="14">
        <v>37.0764</v>
      </c>
      <c r="AX74" s="14">
        <v>39.561199999999999</v>
      </c>
      <c r="AY74" s="14">
        <v>21.176400000000001</v>
      </c>
      <c r="AZ74" s="14">
        <v>12.394399999999999</v>
      </c>
      <c r="BA74" s="14" t="s">
        <v>152</v>
      </c>
      <c r="BB74" s="14">
        <v>17.392799999999998</v>
      </c>
      <c r="BC74" s="14" t="s">
        <v>151</v>
      </c>
      <c r="BD74" s="14" t="s">
        <v>151</v>
      </c>
      <c r="BE74" s="14" t="s">
        <v>151</v>
      </c>
      <c r="BF74" s="14" t="s">
        <v>151</v>
      </c>
      <c r="BG74" s="14" t="s">
        <v>151</v>
      </c>
      <c r="BH74" s="14" t="s">
        <v>151</v>
      </c>
      <c r="BI74" s="14" t="s">
        <v>151</v>
      </c>
      <c r="BJ74" s="14" t="s">
        <v>151</v>
      </c>
      <c r="BK74" s="14" t="s">
        <v>151</v>
      </c>
      <c r="BL74" s="14" t="s">
        <v>151</v>
      </c>
      <c r="BM74" s="14" t="s">
        <v>151</v>
      </c>
      <c r="BN74" s="14" t="s">
        <v>151</v>
      </c>
      <c r="BO74" s="14" t="s">
        <v>151</v>
      </c>
      <c r="BP74" s="14" t="s">
        <v>151</v>
      </c>
      <c r="BQ74" s="14" t="s">
        <v>151</v>
      </c>
      <c r="BR74" s="14" t="s">
        <v>151</v>
      </c>
      <c r="BS74" s="14" t="s">
        <v>151</v>
      </c>
      <c r="BT74" s="14" t="s">
        <v>151</v>
      </c>
      <c r="BU74" s="9"/>
      <c r="BV74" s="14">
        <f t="shared" si="2"/>
        <v>8116.151600000002</v>
      </c>
    </row>
    <row r="75" spans="1:74" x14ac:dyDescent="0.25">
      <c r="A75" s="6">
        <v>41563</v>
      </c>
      <c r="B75" s="9" t="s">
        <v>203</v>
      </c>
      <c r="C75" s="14">
        <v>2403.7599999999998</v>
      </c>
      <c r="D75" s="14">
        <v>662.36</v>
      </c>
      <c r="E75" s="14">
        <v>1620.36</v>
      </c>
      <c r="F75" s="14">
        <v>556.76</v>
      </c>
      <c r="G75" s="14">
        <v>1080.08</v>
      </c>
      <c r="H75" s="14">
        <v>31.36</v>
      </c>
      <c r="I75" s="14">
        <v>41.639999999999993</v>
      </c>
      <c r="J75" s="14" t="s">
        <v>152</v>
      </c>
      <c r="K75" s="14" t="s">
        <v>152</v>
      </c>
      <c r="L75" s="14" t="s">
        <v>151</v>
      </c>
      <c r="M75" s="14" t="s">
        <v>151</v>
      </c>
      <c r="N75" s="14" t="s">
        <v>151</v>
      </c>
      <c r="O75" s="14" t="s">
        <v>151</v>
      </c>
      <c r="P75" s="14" t="s">
        <v>151</v>
      </c>
      <c r="Q75" s="14" t="s">
        <v>151</v>
      </c>
      <c r="R75" s="14" t="s">
        <v>151</v>
      </c>
      <c r="S75" s="14">
        <v>205.96</v>
      </c>
      <c r="T75" s="14">
        <v>253.31999999999996</v>
      </c>
      <c r="U75" s="14">
        <v>75.56</v>
      </c>
      <c r="V75" s="14" t="s">
        <v>151</v>
      </c>
      <c r="W75" s="14" t="s">
        <v>152</v>
      </c>
      <c r="X75" s="14">
        <v>8.6</v>
      </c>
      <c r="Y75" s="14" t="s">
        <v>152</v>
      </c>
      <c r="Z75" s="14">
        <v>32.36</v>
      </c>
      <c r="AA75" s="14">
        <v>1578.84</v>
      </c>
      <c r="AB75" s="14">
        <v>301.88</v>
      </c>
      <c r="AC75" s="14">
        <v>15</v>
      </c>
      <c r="AD75" s="14">
        <v>143.76</v>
      </c>
      <c r="AE75" s="14">
        <v>17.88</v>
      </c>
      <c r="AF75" s="14">
        <v>430.16</v>
      </c>
      <c r="AG75" s="14">
        <v>6.4799999999999995</v>
      </c>
      <c r="AH75" s="14">
        <v>182.32000000000002</v>
      </c>
      <c r="AI75" s="14" t="s">
        <v>151</v>
      </c>
      <c r="AJ75" s="14" t="s">
        <v>152</v>
      </c>
      <c r="AK75" s="14" t="s">
        <v>152</v>
      </c>
      <c r="AL75" s="14">
        <v>49</v>
      </c>
      <c r="AM75" s="14">
        <v>85.279999999999987</v>
      </c>
      <c r="AN75" s="14" t="s">
        <v>152</v>
      </c>
      <c r="AO75" s="14" t="s">
        <v>152</v>
      </c>
      <c r="AP75" s="14" t="s">
        <v>152</v>
      </c>
      <c r="AQ75" s="14" t="s">
        <v>151</v>
      </c>
      <c r="AR75" s="14">
        <v>5.84</v>
      </c>
      <c r="AS75" s="14">
        <v>321.39999999999998</v>
      </c>
      <c r="AT75" s="14">
        <v>206.84</v>
      </c>
      <c r="AU75" s="14">
        <v>183.76</v>
      </c>
      <c r="AV75" s="14">
        <v>9.4799999999999986</v>
      </c>
      <c r="AW75" s="14">
        <v>222.04</v>
      </c>
      <c r="AX75" s="14">
        <v>74.320000000000007</v>
      </c>
      <c r="AY75" s="14">
        <v>39.880000000000003</v>
      </c>
      <c r="AZ75" s="14">
        <v>39.76</v>
      </c>
      <c r="BA75" s="14">
        <v>15.119999999999997</v>
      </c>
      <c r="BB75" s="14">
        <v>438.59999999999997</v>
      </c>
      <c r="BC75" s="14" t="s">
        <v>151</v>
      </c>
      <c r="BD75" s="14" t="s">
        <v>151</v>
      </c>
      <c r="BE75" s="14" t="s">
        <v>151</v>
      </c>
      <c r="BF75" s="14" t="s">
        <v>151</v>
      </c>
      <c r="BG75" s="14" t="s">
        <v>151</v>
      </c>
      <c r="BH75" s="14" t="s">
        <v>151</v>
      </c>
      <c r="BI75" s="14" t="s">
        <v>151</v>
      </c>
      <c r="BJ75" s="14" t="s">
        <v>151</v>
      </c>
      <c r="BK75" s="14" t="s">
        <v>151</v>
      </c>
      <c r="BL75" s="14">
        <v>2.1999999999999997</v>
      </c>
      <c r="BM75" s="14" t="s">
        <v>152</v>
      </c>
      <c r="BN75" s="14" t="s">
        <v>151</v>
      </c>
      <c r="BO75" s="14" t="s">
        <v>151</v>
      </c>
      <c r="BP75" s="14" t="s">
        <v>151</v>
      </c>
      <c r="BQ75" s="14" t="s">
        <v>151</v>
      </c>
      <c r="BR75" s="14" t="s">
        <v>151</v>
      </c>
      <c r="BS75" s="14" t="s">
        <v>151</v>
      </c>
      <c r="BT75" s="14">
        <v>46.800000000000004</v>
      </c>
      <c r="BU75" s="9"/>
      <c r="BV75" s="14">
        <f t="shared" si="2"/>
        <v>11388.759999999998</v>
      </c>
    </row>
    <row r="76" spans="1:74" x14ac:dyDescent="0.25">
      <c r="A76" s="6">
        <v>41563</v>
      </c>
      <c r="B76" s="9" t="s">
        <v>204</v>
      </c>
      <c r="C76" s="14">
        <v>4791.1400000000003</v>
      </c>
      <c r="D76" s="14">
        <v>3070.8900000000003</v>
      </c>
      <c r="E76" s="14">
        <v>7674.3399999999992</v>
      </c>
      <c r="F76" s="14">
        <v>2898.54</v>
      </c>
      <c r="G76" s="14">
        <v>4089.66</v>
      </c>
      <c r="H76" s="14">
        <v>154.82999999999998</v>
      </c>
      <c r="I76" s="14">
        <v>143.1</v>
      </c>
      <c r="J76" s="14">
        <v>4.5599999999999996</v>
      </c>
      <c r="K76" s="14">
        <v>2.3399999999999994</v>
      </c>
      <c r="L76" s="14" t="s">
        <v>151</v>
      </c>
      <c r="M76" s="14" t="s">
        <v>152</v>
      </c>
      <c r="N76" s="14" t="s">
        <v>151</v>
      </c>
      <c r="O76" s="14" t="s">
        <v>151</v>
      </c>
      <c r="P76" s="14" t="s">
        <v>151</v>
      </c>
      <c r="Q76" s="14" t="s">
        <v>151</v>
      </c>
      <c r="R76" s="14" t="s">
        <v>151</v>
      </c>
      <c r="S76" s="14">
        <v>1078.6500000000001</v>
      </c>
      <c r="T76" s="14">
        <v>600.04999999999995</v>
      </c>
      <c r="U76" s="14">
        <v>51.17</v>
      </c>
      <c r="V76" s="14" t="s">
        <v>151</v>
      </c>
      <c r="W76" s="14">
        <v>5.39</v>
      </c>
      <c r="X76" s="14">
        <v>3.2199999999999998</v>
      </c>
      <c r="Y76" s="14" t="s">
        <v>152</v>
      </c>
      <c r="Z76" s="14">
        <v>262.27999999999997</v>
      </c>
      <c r="AA76" s="14">
        <v>21977.879999999997</v>
      </c>
      <c r="AB76" s="14">
        <v>5330.8899999999994</v>
      </c>
      <c r="AC76" s="14">
        <v>26.66</v>
      </c>
      <c r="AD76" s="14">
        <v>1892.97</v>
      </c>
      <c r="AE76" s="14">
        <v>61.660000000000004</v>
      </c>
      <c r="AF76" s="14">
        <v>1328.02</v>
      </c>
      <c r="AG76" s="14">
        <v>17.68</v>
      </c>
      <c r="AH76" s="14">
        <v>632.8599999999999</v>
      </c>
      <c r="AI76" s="14" t="s">
        <v>151</v>
      </c>
      <c r="AJ76" s="14">
        <v>8.94</v>
      </c>
      <c r="AK76" s="14">
        <v>22.72</v>
      </c>
      <c r="AL76" s="14">
        <v>517.36</v>
      </c>
      <c r="AM76" s="14">
        <v>667.04</v>
      </c>
      <c r="AN76" s="14">
        <v>2.7466666666666661</v>
      </c>
      <c r="AO76" s="14">
        <v>7.1899999999999995</v>
      </c>
      <c r="AP76" s="14">
        <v>8.4899999999999984</v>
      </c>
      <c r="AQ76" s="14" t="s">
        <v>151</v>
      </c>
      <c r="AR76" s="14">
        <v>22.729999999999997</v>
      </c>
      <c r="AS76" s="14">
        <v>1339.7599999999998</v>
      </c>
      <c r="AT76" s="14">
        <v>919.28000000000009</v>
      </c>
      <c r="AU76" s="14">
        <v>738.76</v>
      </c>
      <c r="AV76" s="14">
        <v>55.81</v>
      </c>
      <c r="AW76" s="14">
        <v>771.62</v>
      </c>
      <c r="AX76" s="14">
        <v>182.10999999999999</v>
      </c>
      <c r="AY76" s="14">
        <v>86.14</v>
      </c>
      <c r="AZ76" s="14">
        <v>84.28</v>
      </c>
      <c r="BA76" s="14">
        <v>39.19</v>
      </c>
      <c r="BB76" s="14">
        <v>686.29</v>
      </c>
      <c r="BC76" s="14" t="s">
        <v>151</v>
      </c>
      <c r="BD76" s="14" t="s">
        <v>151</v>
      </c>
      <c r="BE76" s="14" t="s">
        <v>152</v>
      </c>
      <c r="BF76" s="14" t="s">
        <v>151</v>
      </c>
      <c r="BG76" s="14" t="s">
        <v>151</v>
      </c>
      <c r="BH76" s="14" t="s">
        <v>151</v>
      </c>
      <c r="BI76" s="14" t="s">
        <v>151</v>
      </c>
      <c r="BJ76" s="14" t="s">
        <v>151</v>
      </c>
      <c r="BK76" s="14" t="s">
        <v>151</v>
      </c>
      <c r="BL76" s="14" t="s">
        <v>151</v>
      </c>
      <c r="BM76" s="14" t="s">
        <v>152</v>
      </c>
      <c r="BN76" s="14" t="s">
        <v>152</v>
      </c>
      <c r="BO76" s="14" t="s">
        <v>151</v>
      </c>
      <c r="BP76" s="14" t="s">
        <v>151</v>
      </c>
      <c r="BQ76" s="14" t="s">
        <v>151</v>
      </c>
      <c r="BR76" s="14" t="s">
        <v>151</v>
      </c>
      <c r="BS76" s="14" t="s">
        <v>151</v>
      </c>
      <c r="BT76" s="14">
        <v>9.5699999999999985</v>
      </c>
      <c r="BU76" s="9"/>
      <c r="BV76" s="14">
        <f t="shared" si="2"/>
        <v>62268.806666666678</v>
      </c>
    </row>
    <row r="77" spans="1:74" x14ac:dyDescent="0.25">
      <c r="A77" s="6">
        <v>41563</v>
      </c>
      <c r="B77" s="9" t="s">
        <v>205</v>
      </c>
      <c r="C77" s="14">
        <v>3658.28</v>
      </c>
      <c r="D77" s="14">
        <v>3194.2000000000003</v>
      </c>
      <c r="E77" s="14">
        <v>8858.08</v>
      </c>
      <c r="F77" s="14">
        <v>3133.36</v>
      </c>
      <c r="G77" s="14">
        <v>4989.4800000000005</v>
      </c>
      <c r="H77" s="14">
        <v>288.28000000000003</v>
      </c>
      <c r="I77" s="14">
        <v>204.88</v>
      </c>
      <c r="J77" s="14">
        <v>26.48</v>
      </c>
      <c r="K77" s="14">
        <v>28.519999999999996</v>
      </c>
      <c r="L77" s="14">
        <v>5.64</v>
      </c>
      <c r="M77" s="14">
        <v>11.88</v>
      </c>
      <c r="N77" s="14">
        <v>2.92</v>
      </c>
      <c r="O77" s="14">
        <v>2.36</v>
      </c>
      <c r="P77" s="14" t="s">
        <v>152</v>
      </c>
      <c r="Q77" s="14" t="s">
        <v>152</v>
      </c>
      <c r="R77" s="14" t="s">
        <v>151</v>
      </c>
      <c r="S77" s="14">
        <v>1965</v>
      </c>
      <c r="T77" s="14">
        <v>153.16</v>
      </c>
      <c r="U77" s="14" t="s">
        <v>151</v>
      </c>
      <c r="V77" s="14" t="s">
        <v>151</v>
      </c>
      <c r="W77" s="14">
        <v>21.16</v>
      </c>
      <c r="X77" s="14">
        <v>2.3199999999999998</v>
      </c>
      <c r="Y77" s="14" t="s">
        <v>152</v>
      </c>
      <c r="Z77" s="14" t="s">
        <v>151</v>
      </c>
      <c r="AA77" s="14">
        <v>18341.28</v>
      </c>
      <c r="AB77" s="14">
        <v>1726.1599999999999</v>
      </c>
      <c r="AC77" s="14">
        <v>11.28</v>
      </c>
      <c r="AD77" s="14">
        <v>3244.2000000000003</v>
      </c>
      <c r="AE77" s="14">
        <v>61.68</v>
      </c>
      <c r="AF77" s="14">
        <v>1064.92</v>
      </c>
      <c r="AG77" s="14">
        <v>21.48</v>
      </c>
      <c r="AH77" s="14">
        <v>591.08000000000004</v>
      </c>
      <c r="AI77" s="14" t="s">
        <v>151</v>
      </c>
      <c r="AJ77" s="14">
        <v>11.399999999999999</v>
      </c>
      <c r="AK77" s="14" t="s">
        <v>152</v>
      </c>
      <c r="AL77" s="14">
        <v>469.59999999999997</v>
      </c>
      <c r="AM77" s="14">
        <v>147.28</v>
      </c>
      <c r="AN77" s="14">
        <v>23.36</v>
      </c>
      <c r="AO77" s="14">
        <v>16.319999999999997</v>
      </c>
      <c r="AP77" s="14">
        <v>89.48</v>
      </c>
      <c r="AQ77" s="14">
        <v>6.6000000000000005</v>
      </c>
      <c r="AR77" s="14">
        <v>257.28000000000003</v>
      </c>
      <c r="AS77" s="14">
        <v>2931.52</v>
      </c>
      <c r="AT77" s="14">
        <v>658.19999999999993</v>
      </c>
      <c r="AU77" s="14">
        <v>1897.9599999999998</v>
      </c>
      <c r="AV77" s="14">
        <v>139.91999999999999</v>
      </c>
      <c r="AW77" s="14">
        <v>985.4</v>
      </c>
      <c r="AX77" s="14">
        <v>96.600000000000009</v>
      </c>
      <c r="AY77" s="14">
        <v>66.08</v>
      </c>
      <c r="AZ77" s="14">
        <v>21.72</v>
      </c>
      <c r="BA77" s="14" t="s">
        <v>152</v>
      </c>
      <c r="BB77" s="14">
        <v>103.07999999999998</v>
      </c>
      <c r="BC77" s="14" t="s">
        <v>151</v>
      </c>
      <c r="BD77" s="14" t="s">
        <v>151</v>
      </c>
      <c r="BE77" s="14" t="s">
        <v>152</v>
      </c>
      <c r="BF77" s="14" t="s">
        <v>152</v>
      </c>
      <c r="BG77" s="14" t="s">
        <v>152</v>
      </c>
      <c r="BH77" s="14" t="s">
        <v>151</v>
      </c>
      <c r="BI77" s="14" t="s">
        <v>151</v>
      </c>
      <c r="BJ77" s="14">
        <v>19.440000000000001</v>
      </c>
      <c r="BK77" s="14">
        <v>46.48</v>
      </c>
      <c r="BL77" s="14">
        <v>208.79999999999998</v>
      </c>
      <c r="BM77" s="14">
        <v>90.8</v>
      </c>
      <c r="BN77" s="14">
        <v>47.68</v>
      </c>
      <c r="BO77" s="14" t="s">
        <v>151</v>
      </c>
      <c r="BP77" s="14" t="s">
        <v>151</v>
      </c>
      <c r="BQ77" s="14" t="s">
        <v>152</v>
      </c>
      <c r="BR77" s="14" t="s">
        <v>151</v>
      </c>
      <c r="BS77" s="14" t="s">
        <v>151</v>
      </c>
      <c r="BT77" s="14">
        <v>57.24</v>
      </c>
      <c r="BU77" s="9"/>
      <c r="BV77" s="14">
        <f t="shared" si="2"/>
        <v>60000.320000000007</v>
      </c>
    </row>
    <row r="78" spans="1:74" x14ac:dyDescent="0.25">
      <c r="A78" s="6">
        <v>41563</v>
      </c>
      <c r="B78" s="9" t="s">
        <v>206</v>
      </c>
      <c r="C78" s="14">
        <v>2975.28</v>
      </c>
      <c r="D78" s="14">
        <v>2570.84</v>
      </c>
      <c r="E78" s="14">
        <v>6316.5199999999995</v>
      </c>
      <c r="F78" s="14">
        <v>2098.4</v>
      </c>
      <c r="G78" s="14">
        <v>3845.08</v>
      </c>
      <c r="H78" s="14">
        <v>232.48000000000002</v>
      </c>
      <c r="I78" s="14">
        <v>226.91999999999996</v>
      </c>
      <c r="J78" s="14">
        <v>18.119999999999997</v>
      </c>
      <c r="K78" s="14">
        <v>20.64</v>
      </c>
      <c r="L78" s="14">
        <v>4.92</v>
      </c>
      <c r="M78" s="14">
        <v>7.52</v>
      </c>
      <c r="N78" s="14" t="s">
        <v>151</v>
      </c>
      <c r="O78" s="14" t="s">
        <v>152</v>
      </c>
      <c r="P78" s="14" t="s">
        <v>151</v>
      </c>
      <c r="Q78" s="14" t="s">
        <v>151</v>
      </c>
      <c r="R78" s="14" t="s">
        <v>151</v>
      </c>
      <c r="S78" s="14">
        <v>2134.48</v>
      </c>
      <c r="T78" s="14">
        <v>296.59999999999997</v>
      </c>
      <c r="U78" s="14">
        <v>195.12</v>
      </c>
      <c r="V78" s="14" t="s">
        <v>151</v>
      </c>
      <c r="W78" s="14">
        <v>5.2799999999999994</v>
      </c>
      <c r="X78" s="14" t="s">
        <v>152</v>
      </c>
      <c r="Y78" s="14" t="s">
        <v>152</v>
      </c>
      <c r="Z78" s="14">
        <v>28.48</v>
      </c>
      <c r="AA78" s="14">
        <v>11911.76</v>
      </c>
      <c r="AB78" s="14">
        <v>1777.5200000000002</v>
      </c>
      <c r="AC78" s="14">
        <v>69.88</v>
      </c>
      <c r="AD78" s="14">
        <v>1803.64</v>
      </c>
      <c r="AE78" s="14">
        <v>38.76</v>
      </c>
      <c r="AF78" s="14">
        <v>791.43999999999994</v>
      </c>
      <c r="AG78" s="14">
        <v>17.28</v>
      </c>
      <c r="AH78" s="14">
        <v>543.88</v>
      </c>
      <c r="AI78" s="14" t="s">
        <v>151</v>
      </c>
      <c r="AJ78" s="14">
        <v>6.0399999999999991</v>
      </c>
      <c r="AK78" s="14" t="s">
        <v>152</v>
      </c>
      <c r="AL78" s="14">
        <v>323.64</v>
      </c>
      <c r="AM78" s="14">
        <v>170.84</v>
      </c>
      <c r="AN78" s="14">
        <v>7.4799999999999995</v>
      </c>
      <c r="AO78" s="14">
        <v>8.36</v>
      </c>
      <c r="AP78" s="14">
        <v>58</v>
      </c>
      <c r="AQ78" s="14">
        <v>5.12</v>
      </c>
      <c r="AR78" s="14">
        <v>148.79999999999998</v>
      </c>
      <c r="AS78" s="14">
        <v>1980.6000000000001</v>
      </c>
      <c r="AT78" s="14">
        <v>472.11999999999995</v>
      </c>
      <c r="AU78" s="14">
        <v>1186</v>
      </c>
      <c r="AV78" s="14">
        <v>97.720000000000013</v>
      </c>
      <c r="AW78" s="14">
        <v>959.56</v>
      </c>
      <c r="AX78" s="14">
        <v>83.36</v>
      </c>
      <c r="AY78" s="14">
        <v>51.080000000000005</v>
      </c>
      <c r="AZ78" s="14">
        <v>34.160000000000004</v>
      </c>
      <c r="BA78" s="14">
        <v>12.159999999999998</v>
      </c>
      <c r="BB78" s="14">
        <v>496.28</v>
      </c>
      <c r="BC78" s="14" t="s">
        <v>151</v>
      </c>
      <c r="BD78" s="14" t="s">
        <v>151</v>
      </c>
      <c r="BE78" s="14" t="s">
        <v>152</v>
      </c>
      <c r="BF78" s="14" t="s">
        <v>152</v>
      </c>
      <c r="BG78" s="14" t="s">
        <v>151</v>
      </c>
      <c r="BH78" s="14" t="s">
        <v>151</v>
      </c>
      <c r="BI78" s="14" t="s">
        <v>151</v>
      </c>
      <c r="BJ78" s="14">
        <v>8.64</v>
      </c>
      <c r="BK78" s="14">
        <v>20.399999999999999</v>
      </c>
      <c r="BL78" s="14">
        <v>112.75999999999999</v>
      </c>
      <c r="BM78" s="14">
        <v>71.56</v>
      </c>
      <c r="BN78" s="14">
        <v>29.28</v>
      </c>
      <c r="BO78" s="14" t="s">
        <v>151</v>
      </c>
      <c r="BP78" s="14" t="s">
        <v>151</v>
      </c>
      <c r="BQ78" s="14" t="s">
        <v>152</v>
      </c>
      <c r="BR78" s="14" t="s">
        <v>151</v>
      </c>
      <c r="BS78" s="14" t="s">
        <v>151</v>
      </c>
      <c r="BT78" s="14">
        <v>89.160000000000011</v>
      </c>
      <c r="BU78" s="9"/>
      <c r="BV78" s="14">
        <f t="shared" si="2"/>
        <v>44363.96</v>
      </c>
    </row>
    <row r="79" spans="1:74" x14ac:dyDescent="0.25">
      <c r="A79" s="6">
        <v>41984</v>
      </c>
      <c r="B79" s="9" t="s">
        <v>207</v>
      </c>
      <c r="C79" s="14">
        <v>1635.3588</v>
      </c>
      <c r="D79" s="14">
        <v>785.06880000000001</v>
      </c>
      <c r="E79" s="14">
        <v>1579.7443999999998</v>
      </c>
      <c r="F79" s="14">
        <v>506.4744</v>
      </c>
      <c r="G79" s="14">
        <v>1201.5775999999998</v>
      </c>
      <c r="H79" s="14">
        <v>52.741600000000005</v>
      </c>
      <c r="I79" s="14">
        <v>87.907199999999989</v>
      </c>
      <c r="J79" s="14">
        <v>3.3219999999999996</v>
      </c>
      <c r="K79" s="14">
        <v>2.0007999999999999</v>
      </c>
      <c r="L79" s="14" t="s">
        <v>152</v>
      </c>
      <c r="M79" s="14" t="s">
        <v>152</v>
      </c>
      <c r="N79" s="14" t="s">
        <v>151</v>
      </c>
      <c r="O79" s="14" t="s">
        <v>151</v>
      </c>
      <c r="P79" s="14" t="s">
        <v>151</v>
      </c>
      <c r="Q79" s="14" t="s">
        <v>151</v>
      </c>
      <c r="R79" s="14" t="s">
        <v>151</v>
      </c>
      <c r="S79" s="14">
        <v>455.4128</v>
      </c>
      <c r="T79" s="14">
        <v>437.09480000000002</v>
      </c>
      <c r="U79" s="14">
        <v>83.957599999999999</v>
      </c>
      <c r="V79" s="14" t="s">
        <v>151</v>
      </c>
      <c r="W79" s="14">
        <v>2.1132</v>
      </c>
      <c r="X79" s="14">
        <v>4.5427999999999997</v>
      </c>
      <c r="Y79" s="14" t="s">
        <v>151</v>
      </c>
      <c r="Z79" s="14">
        <v>17.980399999999999</v>
      </c>
      <c r="AA79" s="14">
        <v>2325.1943999999999</v>
      </c>
      <c r="AB79" s="14">
        <v>649.59399999999994</v>
      </c>
      <c r="AC79" s="14">
        <v>32.994399999999999</v>
      </c>
      <c r="AD79" s="14">
        <v>150.27760000000001</v>
      </c>
      <c r="AE79" s="14">
        <v>20.094399999999997</v>
      </c>
      <c r="AF79" s="14">
        <v>406.79520000000002</v>
      </c>
      <c r="AG79" s="14">
        <v>6.218</v>
      </c>
      <c r="AH79" s="14">
        <v>253.73679999999999</v>
      </c>
      <c r="AI79" s="14" t="s">
        <v>151</v>
      </c>
      <c r="AJ79" s="14" t="s">
        <v>152</v>
      </c>
      <c r="AK79" s="14" t="s">
        <v>152</v>
      </c>
      <c r="AL79" s="14">
        <v>82.556799999999996</v>
      </c>
      <c r="AM79" s="14">
        <v>161.91839999999999</v>
      </c>
      <c r="AN79" s="14" t="s">
        <v>152</v>
      </c>
      <c r="AO79" s="14" t="s">
        <v>152</v>
      </c>
      <c r="AP79" s="14" t="s">
        <v>152</v>
      </c>
      <c r="AQ79" s="14" t="s">
        <v>152</v>
      </c>
      <c r="AR79" s="14">
        <v>8.6831999999999994</v>
      </c>
      <c r="AS79" s="14">
        <v>328.79119999999995</v>
      </c>
      <c r="AT79" s="14">
        <v>275.84639999999996</v>
      </c>
      <c r="AU79" s="14">
        <v>226.6232</v>
      </c>
      <c r="AV79" s="14">
        <v>21.694800000000001</v>
      </c>
      <c r="AW79" s="14">
        <v>355.13319999999999</v>
      </c>
      <c r="AX79" s="14">
        <v>86.995999999999995</v>
      </c>
      <c r="AY79" s="14">
        <v>50.758399999999995</v>
      </c>
      <c r="AZ79" s="14">
        <v>68.494399999999999</v>
      </c>
      <c r="BA79" s="14">
        <v>26.075599999999994</v>
      </c>
      <c r="BB79" s="14">
        <v>623.89880000000005</v>
      </c>
      <c r="BC79" s="14" t="s">
        <v>151</v>
      </c>
      <c r="BD79" s="14" t="s">
        <v>151</v>
      </c>
      <c r="BE79" s="14" t="s">
        <v>151</v>
      </c>
      <c r="BF79" s="14" t="s">
        <v>151</v>
      </c>
      <c r="BG79" s="14" t="s">
        <v>151</v>
      </c>
      <c r="BH79" s="14" t="s">
        <v>151</v>
      </c>
      <c r="BI79" s="14" t="s">
        <v>151</v>
      </c>
      <c r="BJ79" s="14" t="s">
        <v>151</v>
      </c>
      <c r="BK79" s="14" t="s">
        <v>151</v>
      </c>
      <c r="BL79" s="14" t="s">
        <v>151</v>
      </c>
      <c r="BM79" s="14" t="s">
        <v>151</v>
      </c>
      <c r="BN79" s="14" t="s">
        <v>151</v>
      </c>
      <c r="BO79" s="14" t="s">
        <v>151</v>
      </c>
      <c r="BP79" s="14" t="s">
        <v>151</v>
      </c>
      <c r="BQ79" s="14" t="s">
        <v>151</v>
      </c>
      <c r="BR79" s="14" t="s">
        <v>151</v>
      </c>
      <c r="BS79" s="14" t="s">
        <v>151</v>
      </c>
      <c r="BT79" s="14">
        <v>7.1711999999999998</v>
      </c>
      <c r="BU79" s="9"/>
      <c r="BV79" s="14">
        <f t="shared" si="2"/>
        <v>13024.8436</v>
      </c>
    </row>
    <row r="80" spans="1:74" x14ac:dyDescent="0.25">
      <c r="A80" s="6">
        <v>41984</v>
      </c>
      <c r="B80" s="9" t="s">
        <v>208</v>
      </c>
      <c r="C80" s="14">
        <v>2286.0540000000001</v>
      </c>
      <c r="D80" s="14">
        <v>1703.3132000000003</v>
      </c>
      <c r="E80" s="14">
        <v>4048.4671999999996</v>
      </c>
      <c r="F80" s="14">
        <v>1200.1007999999999</v>
      </c>
      <c r="G80" s="14">
        <v>2458.4563999999996</v>
      </c>
      <c r="H80" s="14">
        <v>103.70999999999998</v>
      </c>
      <c r="I80" s="14">
        <v>108.0612</v>
      </c>
      <c r="J80" s="14" t="s">
        <v>152</v>
      </c>
      <c r="K80" s="14" t="s">
        <v>152</v>
      </c>
      <c r="L80" s="14" t="s">
        <v>151</v>
      </c>
      <c r="M80" s="14" t="s">
        <v>152</v>
      </c>
      <c r="N80" s="14" t="s">
        <v>151</v>
      </c>
      <c r="O80" s="14" t="s">
        <v>151</v>
      </c>
      <c r="P80" s="14" t="s">
        <v>151</v>
      </c>
      <c r="Q80" s="14" t="s">
        <v>151</v>
      </c>
      <c r="R80" s="14" t="s">
        <v>151</v>
      </c>
      <c r="S80" s="14">
        <v>1019.3108000000001</v>
      </c>
      <c r="T80" s="14">
        <v>322.57479999999998</v>
      </c>
      <c r="U80" s="14">
        <v>30.318799999999996</v>
      </c>
      <c r="V80" s="14" t="s">
        <v>152</v>
      </c>
      <c r="W80" s="14">
        <v>15.008799999999999</v>
      </c>
      <c r="X80" s="14">
        <v>17.041599999999999</v>
      </c>
      <c r="Y80" s="14">
        <v>11.177599999999998</v>
      </c>
      <c r="Z80" s="14">
        <v>84.274000000000001</v>
      </c>
      <c r="AA80" s="14">
        <v>11595.720800000001</v>
      </c>
      <c r="AB80" s="14">
        <v>3812.8788</v>
      </c>
      <c r="AC80" s="14">
        <v>127.45519999999999</v>
      </c>
      <c r="AD80" s="14">
        <v>741.47479999999996</v>
      </c>
      <c r="AE80" s="14">
        <v>32.000399999999999</v>
      </c>
      <c r="AF80" s="14">
        <v>555.30559999999991</v>
      </c>
      <c r="AG80" s="14">
        <v>8.8019999999999996</v>
      </c>
      <c r="AH80" s="14">
        <v>314.96039999999999</v>
      </c>
      <c r="AI80" s="14" t="s">
        <v>151</v>
      </c>
      <c r="AJ80" s="14" t="s">
        <v>152</v>
      </c>
      <c r="AK80" s="14">
        <v>4.194</v>
      </c>
      <c r="AL80" s="14">
        <v>275.83639999999997</v>
      </c>
      <c r="AM80" s="14">
        <v>207.1756</v>
      </c>
      <c r="AN80" s="14" t="s">
        <v>152</v>
      </c>
      <c r="AO80" s="14" t="s">
        <v>152</v>
      </c>
      <c r="AP80" s="14">
        <v>4.7944000000000004</v>
      </c>
      <c r="AQ80" s="14" t="s">
        <v>152</v>
      </c>
      <c r="AR80" s="14">
        <v>16.670400000000001</v>
      </c>
      <c r="AS80" s="14">
        <v>567.41679999999997</v>
      </c>
      <c r="AT80" s="14">
        <v>462.76</v>
      </c>
      <c r="AU80" s="14">
        <v>375.50240000000002</v>
      </c>
      <c r="AV80" s="14">
        <v>25.287999999999997</v>
      </c>
      <c r="AW80" s="14">
        <v>362.38679999999999</v>
      </c>
      <c r="AX80" s="14">
        <v>101.97279999999999</v>
      </c>
      <c r="AY80" s="14">
        <v>50.845999999999997</v>
      </c>
      <c r="AZ80" s="14">
        <v>59.617999999999995</v>
      </c>
      <c r="BA80" s="14">
        <v>15.830399999999999</v>
      </c>
      <c r="BB80" s="14">
        <v>309.20239999999995</v>
      </c>
      <c r="BC80" s="14" t="s">
        <v>151</v>
      </c>
      <c r="BD80" s="14" t="s">
        <v>151</v>
      </c>
      <c r="BE80" s="14" t="s">
        <v>151</v>
      </c>
      <c r="BF80" s="14" t="s">
        <v>151</v>
      </c>
      <c r="BG80" s="14" t="s">
        <v>151</v>
      </c>
      <c r="BH80" s="14" t="s">
        <v>151</v>
      </c>
      <c r="BI80" s="14" t="s">
        <v>151</v>
      </c>
      <c r="BJ80" s="14" t="s">
        <v>151</v>
      </c>
      <c r="BK80" s="14" t="s">
        <v>151</v>
      </c>
      <c r="BL80" s="14" t="s">
        <v>151</v>
      </c>
      <c r="BM80" s="14" t="s">
        <v>152</v>
      </c>
      <c r="BN80" s="14" t="s">
        <v>152</v>
      </c>
      <c r="BO80" s="14" t="s">
        <v>151</v>
      </c>
      <c r="BP80" s="14" t="s">
        <v>151</v>
      </c>
      <c r="BQ80" s="14" t="s">
        <v>151</v>
      </c>
      <c r="BR80" s="14" t="s">
        <v>151</v>
      </c>
      <c r="BS80" s="14" t="s">
        <v>151</v>
      </c>
      <c r="BT80" s="14">
        <v>2.5007999999999999</v>
      </c>
      <c r="BU80" s="9"/>
      <c r="BV80" s="14">
        <f t="shared" si="2"/>
        <v>33438.462399999997</v>
      </c>
    </row>
    <row r="81" spans="1:74" x14ac:dyDescent="0.25">
      <c r="A81" s="6">
        <v>41984</v>
      </c>
      <c r="B81" s="9" t="s">
        <v>209</v>
      </c>
      <c r="C81" s="14">
        <v>2270.6155999999996</v>
      </c>
      <c r="D81" s="14">
        <v>2531.5052000000001</v>
      </c>
      <c r="E81" s="14">
        <v>6039.7248</v>
      </c>
      <c r="F81" s="14">
        <v>1173.0404000000001</v>
      </c>
      <c r="G81" s="14">
        <v>2791.3247999999999</v>
      </c>
      <c r="H81" s="14">
        <v>173.49</v>
      </c>
      <c r="I81" s="14">
        <v>130.71199999999999</v>
      </c>
      <c r="J81" s="14">
        <v>10.733199999999998</v>
      </c>
      <c r="K81" s="14">
        <v>14.774000000000001</v>
      </c>
      <c r="L81" s="14">
        <v>2.5995999999999997</v>
      </c>
      <c r="M81" s="14">
        <v>6.886400000000001</v>
      </c>
      <c r="N81" s="14" t="s">
        <v>151</v>
      </c>
      <c r="O81" s="14" t="s">
        <v>152</v>
      </c>
      <c r="P81" s="14" t="s">
        <v>151</v>
      </c>
      <c r="Q81" s="14" t="s">
        <v>151</v>
      </c>
      <c r="R81" s="14" t="s">
        <v>151</v>
      </c>
      <c r="S81" s="14">
        <v>1225.5516</v>
      </c>
      <c r="T81" s="14">
        <v>149.18359999999998</v>
      </c>
      <c r="U81" s="14" t="s">
        <v>152</v>
      </c>
      <c r="V81" s="14">
        <v>6.3055999999999992</v>
      </c>
      <c r="W81" s="14">
        <v>17.554400000000001</v>
      </c>
      <c r="X81" s="14">
        <v>7.3207999999999993</v>
      </c>
      <c r="Y81" s="14" t="s">
        <v>151</v>
      </c>
      <c r="Z81" s="14" t="s">
        <v>152</v>
      </c>
      <c r="AA81" s="14">
        <v>10410.9444</v>
      </c>
      <c r="AB81" s="14">
        <v>1446.1736000000001</v>
      </c>
      <c r="AC81" s="14">
        <v>34.82</v>
      </c>
      <c r="AD81" s="14">
        <v>3409.5751999999998</v>
      </c>
      <c r="AE81" s="14">
        <v>43.650399999999998</v>
      </c>
      <c r="AF81" s="14">
        <v>570.40839999999992</v>
      </c>
      <c r="AG81" s="14">
        <v>8.3132000000000001</v>
      </c>
      <c r="AH81" s="14">
        <v>276.13719999999995</v>
      </c>
      <c r="AI81" s="14" t="s">
        <v>151</v>
      </c>
      <c r="AJ81" s="14" t="s">
        <v>152</v>
      </c>
      <c r="AK81" s="14" t="s">
        <v>152</v>
      </c>
      <c r="AL81" s="14">
        <v>258.88359999999994</v>
      </c>
      <c r="AM81" s="14">
        <v>36.586399999999998</v>
      </c>
      <c r="AN81" s="14">
        <v>12.216799999999999</v>
      </c>
      <c r="AO81" s="14" t="s">
        <v>152</v>
      </c>
      <c r="AP81" s="14">
        <v>18.581599999999998</v>
      </c>
      <c r="AQ81" s="14" t="s">
        <v>151</v>
      </c>
      <c r="AR81" s="14">
        <v>44.806000000000004</v>
      </c>
      <c r="AS81" s="14">
        <v>1637.4696000000001</v>
      </c>
      <c r="AT81" s="14">
        <v>219.24199999999999</v>
      </c>
      <c r="AU81" s="14">
        <v>252.98440000000002</v>
      </c>
      <c r="AV81" s="14">
        <v>9.3876000000000008</v>
      </c>
      <c r="AW81" s="14">
        <v>301.10719999999998</v>
      </c>
      <c r="AX81" s="14">
        <v>44.560399999999994</v>
      </c>
      <c r="AY81" s="14">
        <v>17.113599999999998</v>
      </c>
      <c r="AZ81" s="14">
        <v>18.600399999999997</v>
      </c>
      <c r="BA81" s="14" t="s">
        <v>152</v>
      </c>
      <c r="BB81" s="14">
        <v>65.832399999999993</v>
      </c>
      <c r="BC81" s="14" t="s">
        <v>151</v>
      </c>
      <c r="BD81" s="14" t="s">
        <v>151</v>
      </c>
      <c r="BE81" s="14" t="s">
        <v>151</v>
      </c>
      <c r="BF81" s="14" t="s">
        <v>151</v>
      </c>
      <c r="BG81" s="14" t="s">
        <v>151</v>
      </c>
      <c r="BH81" s="14" t="s">
        <v>151</v>
      </c>
      <c r="BI81" s="14" t="s">
        <v>151</v>
      </c>
      <c r="BJ81" s="14">
        <v>26.358000000000001</v>
      </c>
      <c r="BK81" s="14">
        <v>43.867199999999997</v>
      </c>
      <c r="BL81" s="14">
        <v>100.4144</v>
      </c>
      <c r="BM81" s="14">
        <v>56.6892</v>
      </c>
      <c r="BN81" s="14">
        <v>34.041599999999995</v>
      </c>
      <c r="BO81" s="14" t="s">
        <v>151</v>
      </c>
      <c r="BP81" s="14" t="s">
        <v>151</v>
      </c>
      <c r="BQ81" s="14" t="s">
        <v>151</v>
      </c>
      <c r="BR81" s="14" t="s">
        <v>151</v>
      </c>
      <c r="BS81" s="14" t="s">
        <v>151</v>
      </c>
      <c r="BT81" s="14">
        <v>38.428399999999996</v>
      </c>
      <c r="BU81" s="9"/>
      <c r="BV81" s="14">
        <f t="shared" si="2"/>
        <v>35988.515199999994</v>
      </c>
    </row>
    <row r="82" spans="1:74" x14ac:dyDescent="0.25">
      <c r="A82" s="6">
        <v>41984</v>
      </c>
      <c r="B82" s="9" t="s">
        <v>210</v>
      </c>
      <c r="C82" s="14">
        <v>1437.7043999999999</v>
      </c>
      <c r="D82" s="14">
        <v>2559.9227999999998</v>
      </c>
      <c r="E82" s="14">
        <v>4964.7143999999998</v>
      </c>
      <c r="F82" s="14">
        <v>1408.9308000000001</v>
      </c>
      <c r="G82" s="14">
        <v>3578.4807999999994</v>
      </c>
      <c r="H82" s="14">
        <v>160.42760000000001</v>
      </c>
      <c r="I82" s="14">
        <v>155.18039999999999</v>
      </c>
      <c r="J82" s="14">
        <v>8.3632000000000009</v>
      </c>
      <c r="K82" s="14">
        <v>7.3739999999999988</v>
      </c>
      <c r="L82" s="14" t="s">
        <v>152</v>
      </c>
      <c r="M82" s="14" t="s">
        <v>152</v>
      </c>
      <c r="N82" s="14" t="s">
        <v>151</v>
      </c>
      <c r="O82" s="14" t="s">
        <v>152</v>
      </c>
      <c r="P82" s="14" t="s">
        <v>151</v>
      </c>
      <c r="Q82" s="14" t="s">
        <v>151</v>
      </c>
      <c r="R82" s="14" t="s">
        <v>151</v>
      </c>
      <c r="S82" s="14">
        <v>1930.4751999999999</v>
      </c>
      <c r="T82" s="14">
        <v>559.17200000000003</v>
      </c>
      <c r="U82" s="14">
        <v>33.281199999999998</v>
      </c>
      <c r="V82" s="14" t="s">
        <v>152</v>
      </c>
      <c r="W82" s="14">
        <v>15.717599999999997</v>
      </c>
      <c r="X82" s="14">
        <v>3.206</v>
      </c>
      <c r="Y82" s="14" t="s">
        <v>151</v>
      </c>
      <c r="Z82" s="14">
        <v>23.727999999999998</v>
      </c>
      <c r="AA82" s="14">
        <v>6649.6203999999998</v>
      </c>
      <c r="AB82" s="14">
        <v>1248.3136</v>
      </c>
      <c r="AC82" s="14">
        <v>53.608799999999995</v>
      </c>
      <c r="AD82" s="14">
        <v>705.03679999999997</v>
      </c>
      <c r="AE82" s="14">
        <v>25.596799999999998</v>
      </c>
      <c r="AF82" s="14">
        <v>432.75119999999993</v>
      </c>
      <c r="AG82" s="14">
        <v>8.5843999999999987</v>
      </c>
      <c r="AH82" s="14">
        <v>277.52839999999998</v>
      </c>
      <c r="AI82" s="14" t="s">
        <v>151</v>
      </c>
      <c r="AJ82" s="14" t="s">
        <v>152</v>
      </c>
      <c r="AK82" s="14" t="s">
        <v>152</v>
      </c>
      <c r="AL82" s="14">
        <v>201.09799999999998</v>
      </c>
      <c r="AM82" s="14">
        <v>64.041600000000003</v>
      </c>
      <c r="AN82" s="14" t="s">
        <v>152</v>
      </c>
      <c r="AO82" s="14" t="s">
        <v>152</v>
      </c>
      <c r="AP82" s="14">
        <v>8.767199999999999</v>
      </c>
      <c r="AQ82" s="14" t="s">
        <v>152</v>
      </c>
      <c r="AR82" s="14">
        <v>26.327999999999999</v>
      </c>
      <c r="AS82" s="14">
        <v>1107.6279999999999</v>
      </c>
      <c r="AT82" s="14">
        <v>253.64</v>
      </c>
      <c r="AU82" s="14">
        <v>280.51159999999999</v>
      </c>
      <c r="AV82" s="14">
        <v>17.191199999999998</v>
      </c>
      <c r="AW82" s="14">
        <v>453.66599999999994</v>
      </c>
      <c r="AX82" s="14">
        <v>47.267599999999995</v>
      </c>
      <c r="AY82" s="14">
        <v>19.557599999999997</v>
      </c>
      <c r="AZ82" s="14">
        <v>33.060399999999994</v>
      </c>
      <c r="BA82" s="14">
        <v>5.2244000000000002</v>
      </c>
      <c r="BB82" s="14">
        <v>345.88679999999999</v>
      </c>
      <c r="BC82" s="14" t="s">
        <v>151</v>
      </c>
      <c r="BD82" s="14" t="s">
        <v>151</v>
      </c>
      <c r="BE82" s="14" t="s">
        <v>152</v>
      </c>
      <c r="BF82" s="14" t="s">
        <v>151</v>
      </c>
      <c r="BG82" s="14" t="s">
        <v>151</v>
      </c>
      <c r="BH82" s="14" t="s">
        <v>151</v>
      </c>
      <c r="BI82" s="14" t="s">
        <v>151</v>
      </c>
      <c r="BJ82" s="14" t="s">
        <v>151</v>
      </c>
      <c r="BK82" s="14">
        <v>5.2656000000000001</v>
      </c>
      <c r="BL82" s="14">
        <v>19.842400000000001</v>
      </c>
      <c r="BM82" s="14">
        <v>7.9384000000000006</v>
      </c>
      <c r="BN82" s="14">
        <v>4.7155999999999993</v>
      </c>
      <c r="BO82" s="14" t="s">
        <v>151</v>
      </c>
      <c r="BP82" s="14" t="s">
        <v>151</v>
      </c>
      <c r="BQ82" s="14" t="s">
        <v>151</v>
      </c>
      <c r="BR82" s="14" t="s">
        <v>151</v>
      </c>
      <c r="BS82" s="14" t="s">
        <v>151</v>
      </c>
      <c r="BT82" s="14">
        <v>12.6852</v>
      </c>
      <c r="BU82" s="9"/>
      <c r="BV82" s="14">
        <f t="shared" si="2"/>
        <v>29162.0344</v>
      </c>
    </row>
    <row r="83" spans="1:74" x14ac:dyDescent="0.25">
      <c r="A83" s="6">
        <v>41402</v>
      </c>
      <c r="B83" s="9" t="s">
        <v>211</v>
      </c>
      <c r="C83" s="14">
        <v>1612.1203999999998</v>
      </c>
      <c r="D83" s="14">
        <v>3066.3175999999999</v>
      </c>
      <c r="E83" s="14">
        <v>5147.8972000000003</v>
      </c>
      <c r="F83" s="14">
        <v>1856.4084</v>
      </c>
      <c r="G83" s="14">
        <v>3518.0547999999999</v>
      </c>
      <c r="H83" s="14">
        <v>154.4384</v>
      </c>
      <c r="I83" s="14">
        <v>294.69560000000001</v>
      </c>
      <c r="J83" s="14">
        <v>5.4612000000000007</v>
      </c>
      <c r="K83" s="14">
        <v>7.200400000000001</v>
      </c>
      <c r="L83" s="14" t="s">
        <v>152</v>
      </c>
      <c r="M83" s="14" t="s">
        <v>151</v>
      </c>
      <c r="N83" s="14" t="s">
        <v>151</v>
      </c>
      <c r="O83" s="14" t="s">
        <v>151</v>
      </c>
      <c r="P83" s="14" t="s">
        <v>151</v>
      </c>
      <c r="Q83" s="14" t="s">
        <v>151</v>
      </c>
      <c r="R83" s="14" t="s">
        <v>151</v>
      </c>
      <c r="S83" s="14">
        <v>1922.5555999999999</v>
      </c>
      <c r="T83" s="14">
        <v>345.75320000000005</v>
      </c>
      <c r="U83" s="14">
        <v>176.08519999999999</v>
      </c>
      <c r="V83" s="14" t="s">
        <v>151</v>
      </c>
      <c r="W83" s="14">
        <v>17.566800000000001</v>
      </c>
      <c r="X83" s="14">
        <v>3.2735999999999996</v>
      </c>
      <c r="Y83" s="14" t="s">
        <v>151</v>
      </c>
      <c r="Z83" s="14">
        <v>44.858800000000002</v>
      </c>
      <c r="AA83" s="14">
        <v>5596.6855999999998</v>
      </c>
      <c r="AB83" s="14">
        <v>1311.3768</v>
      </c>
      <c r="AC83" s="14">
        <v>344.98079999999999</v>
      </c>
      <c r="AD83" s="14">
        <v>100.91719999999999</v>
      </c>
      <c r="AE83" s="14">
        <v>32.491599999999998</v>
      </c>
      <c r="AF83" s="14">
        <v>371.04359999999997</v>
      </c>
      <c r="AG83" s="14">
        <v>3.1019999999999999</v>
      </c>
      <c r="AH83" s="14">
        <v>102.25920000000001</v>
      </c>
      <c r="AI83" s="14" t="s">
        <v>151</v>
      </c>
      <c r="AJ83" s="14" t="s">
        <v>152</v>
      </c>
      <c r="AK83" s="14">
        <v>3.8415999999999997</v>
      </c>
      <c r="AL83" s="14">
        <v>190.71279999999999</v>
      </c>
      <c r="AM83" s="14">
        <v>41.585199999999993</v>
      </c>
      <c r="AN83" s="14">
        <v>2.4615999999999998</v>
      </c>
      <c r="AO83" s="14" t="s">
        <v>152</v>
      </c>
      <c r="AP83" s="14">
        <v>4.7219999999999995</v>
      </c>
      <c r="AQ83" s="14" t="s">
        <v>151</v>
      </c>
      <c r="AR83" s="14">
        <v>14.470799999999999</v>
      </c>
      <c r="AS83" s="14">
        <v>623.51760000000002</v>
      </c>
      <c r="AT83" s="14">
        <v>318.86599999999999</v>
      </c>
      <c r="AU83" s="14">
        <v>411.68080000000003</v>
      </c>
      <c r="AV83" s="14">
        <v>16.276</v>
      </c>
      <c r="AW83" s="14">
        <v>687.60159999999996</v>
      </c>
      <c r="AX83" s="14">
        <v>71.131600000000006</v>
      </c>
      <c r="AY83" s="14">
        <v>22.793199999999999</v>
      </c>
      <c r="AZ83" s="14">
        <v>22.2744</v>
      </c>
      <c r="BA83" s="14">
        <v>5.1471999999999998</v>
      </c>
      <c r="BB83" s="14">
        <v>342.04079999999999</v>
      </c>
      <c r="BC83" s="14" t="s">
        <v>151</v>
      </c>
      <c r="BD83" s="14" t="s">
        <v>151</v>
      </c>
      <c r="BE83" s="14" t="s">
        <v>151</v>
      </c>
      <c r="BF83" s="14" t="s">
        <v>151</v>
      </c>
      <c r="BG83" s="14" t="s">
        <v>151</v>
      </c>
      <c r="BH83" s="14" t="s">
        <v>151</v>
      </c>
      <c r="BI83" s="14" t="s">
        <v>151</v>
      </c>
      <c r="BJ83" s="14">
        <v>3.0127999999999999</v>
      </c>
      <c r="BK83" s="14" t="s">
        <v>151</v>
      </c>
      <c r="BL83" s="14" t="s">
        <v>151</v>
      </c>
      <c r="BM83" s="14" t="s">
        <v>151</v>
      </c>
      <c r="BN83" s="14" t="s">
        <v>151</v>
      </c>
      <c r="BO83" s="14" t="s">
        <v>151</v>
      </c>
      <c r="BP83" s="14" t="s">
        <v>151</v>
      </c>
      <c r="BQ83" s="14" t="s">
        <v>151</v>
      </c>
      <c r="BR83" s="14" t="s">
        <v>151</v>
      </c>
      <c r="BS83" s="14" t="s">
        <v>151</v>
      </c>
      <c r="BT83" s="14" t="s">
        <v>152</v>
      </c>
      <c r="BU83" s="9"/>
      <c r="BV83" s="14">
        <f t="shared" si="2"/>
        <v>28817.680000000004</v>
      </c>
    </row>
    <row r="84" spans="1:74" x14ac:dyDescent="0.25">
      <c r="A84" s="6">
        <v>41718</v>
      </c>
      <c r="B84" s="9" t="s">
        <v>212</v>
      </c>
      <c r="C84" s="14">
        <v>939.52</v>
      </c>
      <c r="D84" s="14">
        <v>1778.3690000000001</v>
      </c>
      <c r="E84" s="14">
        <v>2982.8224</v>
      </c>
      <c r="F84" s="14">
        <v>1192.8321999999998</v>
      </c>
      <c r="G84" s="14">
        <v>2606.4703999999997</v>
      </c>
      <c r="H84" s="14">
        <v>176.98999999999998</v>
      </c>
      <c r="I84" s="14">
        <v>349.05779999999999</v>
      </c>
      <c r="J84" s="14">
        <v>8.3024000000000004</v>
      </c>
      <c r="K84" s="14">
        <v>13.148399999999999</v>
      </c>
      <c r="L84" s="14" t="s">
        <v>152</v>
      </c>
      <c r="M84" s="14" t="s">
        <v>152</v>
      </c>
      <c r="N84" s="14" t="s">
        <v>151</v>
      </c>
      <c r="O84" s="14" t="s">
        <v>151</v>
      </c>
      <c r="P84" s="14" t="s">
        <v>151</v>
      </c>
      <c r="Q84" s="14" t="s">
        <v>151</v>
      </c>
      <c r="R84" s="14">
        <v>11.536</v>
      </c>
      <c r="S84" s="14">
        <v>1293.2979999999998</v>
      </c>
      <c r="T84" s="14">
        <v>348.65179999999998</v>
      </c>
      <c r="U84" s="14">
        <v>271.19880000000001</v>
      </c>
      <c r="V84" s="14" t="s">
        <v>151</v>
      </c>
      <c r="W84" s="14">
        <v>9.2419999999999991</v>
      </c>
      <c r="X84" s="14">
        <v>4.4332000000000003</v>
      </c>
      <c r="Y84" s="14">
        <v>49.279799999999994</v>
      </c>
      <c r="Z84" s="14">
        <v>42.115399999999994</v>
      </c>
      <c r="AA84" s="14">
        <v>4677.6566000000003</v>
      </c>
      <c r="AB84" s="14">
        <v>1590.2919999999999</v>
      </c>
      <c r="AC84" s="14">
        <v>601.16200000000003</v>
      </c>
      <c r="AD84" s="14">
        <v>66.484399999999994</v>
      </c>
      <c r="AE84" s="14">
        <v>23.860399999999998</v>
      </c>
      <c r="AF84" s="14">
        <v>309.70519999999999</v>
      </c>
      <c r="AG84" s="14">
        <v>3.4404000000000003</v>
      </c>
      <c r="AH84" s="14">
        <v>106.5624</v>
      </c>
      <c r="AI84" s="14" t="s">
        <v>151</v>
      </c>
      <c r="AJ84" s="14">
        <v>3.5684</v>
      </c>
      <c r="AK84" s="14" t="s">
        <v>152</v>
      </c>
      <c r="AL84" s="14">
        <v>141.08339999999998</v>
      </c>
      <c r="AM84" s="14">
        <v>46.194200000000002</v>
      </c>
      <c r="AN84" s="14" t="s">
        <v>152</v>
      </c>
      <c r="AO84" s="14">
        <v>2.2719999999999998</v>
      </c>
      <c r="AP84" s="14">
        <v>4.0679999999999996</v>
      </c>
      <c r="AQ84" s="14" t="s">
        <v>152</v>
      </c>
      <c r="AR84" s="14">
        <v>16.080000000000002</v>
      </c>
      <c r="AS84" s="14">
        <v>274.98199999999997</v>
      </c>
      <c r="AT84" s="14">
        <v>127.0544</v>
      </c>
      <c r="AU84" s="14">
        <v>233.82039999999998</v>
      </c>
      <c r="AV84" s="14">
        <v>27.198799999999999</v>
      </c>
      <c r="AW84" s="14">
        <v>672.04500000000007</v>
      </c>
      <c r="AX84" s="14">
        <v>27.221999999999998</v>
      </c>
      <c r="AY84" s="14">
        <v>11.643599999999999</v>
      </c>
      <c r="AZ84" s="14">
        <v>27.316400000000002</v>
      </c>
      <c r="BA84" s="14">
        <v>5.0202</v>
      </c>
      <c r="BB84" s="14">
        <v>377.81140000000005</v>
      </c>
      <c r="BC84" s="14" t="s">
        <v>151</v>
      </c>
      <c r="BD84" s="14" t="s">
        <v>151</v>
      </c>
      <c r="BE84" s="14" t="s">
        <v>151</v>
      </c>
      <c r="BF84" s="14" t="s">
        <v>151</v>
      </c>
      <c r="BG84" s="14" t="s">
        <v>151</v>
      </c>
      <c r="BH84" s="14" t="s">
        <v>151</v>
      </c>
      <c r="BI84" s="14" t="s">
        <v>151</v>
      </c>
      <c r="BJ84" s="14" t="s">
        <v>151</v>
      </c>
      <c r="BK84" s="14" t="s">
        <v>151</v>
      </c>
      <c r="BL84" s="14" t="s">
        <v>151</v>
      </c>
      <c r="BM84" s="14" t="s">
        <v>151</v>
      </c>
      <c r="BN84" s="14" t="s">
        <v>151</v>
      </c>
      <c r="BO84" s="14" t="s">
        <v>151</v>
      </c>
      <c r="BP84" s="14" t="s">
        <v>151</v>
      </c>
      <c r="BQ84" s="14" t="s">
        <v>151</v>
      </c>
      <c r="BR84" s="14" t="s">
        <v>151</v>
      </c>
      <c r="BS84" s="14" t="s">
        <v>151</v>
      </c>
      <c r="BT84" s="14" t="s">
        <v>151</v>
      </c>
      <c r="BU84" s="9"/>
      <c r="BV84" s="14">
        <f t="shared" si="2"/>
        <v>21453.811200000004</v>
      </c>
    </row>
    <row r="85" spans="1:74" x14ac:dyDescent="0.25">
      <c r="A85" s="6">
        <v>41339</v>
      </c>
      <c r="B85" s="9" t="s">
        <v>174</v>
      </c>
      <c r="C85" s="14">
        <v>393.75239999999997</v>
      </c>
      <c r="D85" s="14">
        <v>127.36439999999999</v>
      </c>
      <c r="E85" s="14">
        <v>174.47120000000001</v>
      </c>
      <c r="F85" s="14">
        <v>78.544600000000003</v>
      </c>
      <c r="G85" s="14">
        <v>121.48920000000001</v>
      </c>
      <c r="H85" s="14">
        <v>3.9851999999999994</v>
      </c>
      <c r="I85" s="14" t="s">
        <v>151</v>
      </c>
      <c r="J85" s="14" t="s">
        <v>151</v>
      </c>
      <c r="K85" s="14" t="s">
        <v>151</v>
      </c>
      <c r="L85" s="14" t="s">
        <v>151</v>
      </c>
      <c r="M85" s="14" t="s">
        <v>151</v>
      </c>
      <c r="N85" s="14" t="s">
        <v>151</v>
      </c>
      <c r="O85" s="14" t="s">
        <v>151</v>
      </c>
      <c r="P85" s="14" t="s">
        <v>151</v>
      </c>
      <c r="Q85" s="14" t="s">
        <v>151</v>
      </c>
      <c r="R85" s="14" t="s">
        <v>151</v>
      </c>
      <c r="S85" s="14" t="s">
        <v>151</v>
      </c>
      <c r="T85" s="14" t="s">
        <v>151</v>
      </c>
      <c r="U85" s="14" t="s">
        <v>151</v>
      </c>
      <c r="V85" s="14" t="s">
        <v>151</v>
      </c>
      <c r="W85" s="14" t="s">
        <v>151</v>
      </c>
      <c r="X85" s="14" t="s">
        <v>151</v>
      </c>
      <c r="Y85" s="14" t="s">
        <v>151</v>
      </c>
      <c r="Z85" s="14" t="s">
        <v>151</v>
      </c>
      <c r="AA85" s="14">
        <v>86.629600000000011</v>
      </c>
      <c r="AB85" s="14" t="s">
        <v>151</v>
      </c>
      <c r="AC85" s="14" t="s">
        <v>151</v>
      </c>
      <c r="AD85" s="14">
        <v>11.129999999999999</v>
      </c>
      <c r="AE85" s="14">
        <v>5.0520000000000005</v>
      </c>
      <c r="AF85" s="14">
        <v>31.516199999999998</v>
      </c>
      <c r="AG85" s="14" t="s">
        <v>152</v>
      </c>
      <c r="AH85" s="14">
        <v>26.927599999999998</v>
      </c>
      <c r="AI85" s="14" t="s">
        <v>151</v>
      </c>
      <c r="AJ85" s="14" t="s">
        <v>151</v>
      </c>
      <c r="AK85" s="14" t="s">
        <v>151</v>
      </c>
      <c r="AL85" s="14">
        <v>4.2923999999999998</v>
      </c>
      <c r="AM85" s="14">
        <v>3.4710000000000001</v>
      </c>
      <c r="AN85" s="14" t="s">
        <v>151</v>
      </c>
      <c r="AO85" s="14" t="s">
        <v>151</v>
      </c>
      <c r="AP85" s="14" t="s">
        <v>151</v>
      </c>
      <c r="AQ85" s="14" t="s">
        <v>151</v>
      </c>
      <c r="AR85" s="14" t="s">
        <v>151</v>
      </c>
      <c r="AS85" s="14" t="s">
        <v>151</v>
      </c>
      <c r="AT85" s="14">
        <v>17.1416</v>
      </c>
      <c r="AU85" s="14">
        <v>7.5435999999999996</v>
      </c>
      <c r="AV85" s="14" t="s">
        <v>151</v>
      </c>
      <c r="AW85" s="14">
        <v>3.6319999999999997</v>
      </c>
      <c r="AX85" s="14">
        <v>6.7355999999999998</v>
      </c>
      <c r="AY85" s="14" t="s">
        <v>152</v>
      </c>
      <c r="AZ85" s="14">
        <v>3.2664000000000004</v>
      </c>
      <c r="BA85" s="14" t="s">
        <v>151</v>
      </c>
      <c r="BB85" s="14">
        <v>22.7592</v>
      </c>
      <c r="BC85" s="14" t="s">
        <v>151</v>
      </c>
      <c r="BD85" s="14" t="s">
        <v>151</v>
      </c>
      <c r="BE85" s="14" t="s">
        <v>151</v>
      </c>
      <c r="BF85" s="14" t="s">
        <v>151</v>
      </c>
      <c r="BG85" s="14" t="s">
        <v>151</v>
      </c>
      <c r="BH85" s="14" t="s">
        <v>151</v>
      </c>
      <c r="BI85" s="14" t="s">
        <v>151</v>
      </c>
      <c r="BJ85" s="14" t="s">
        <v>151</v>
      </c>
      <c r="BK85" s="14" t="s">
        <v>151</v>
      </c>
      <c r="BL85" s="14" t="s">
        <v>151</v>
      </c>
      <c r="BM85" s="14" t="s">
        <v>151</v>
      </c>
      <c r="BN85" s="14" t="s">
        <v>151</v>
      </c>
      <c r="BO85" s="14" t="s">
        <v>151</v>
      </c>
      <c r="BP85" s="14" t="s">
        <v>151</v>
      </c>
      <c r="BQ85" s="14" t="s">
        <v>151</v>
      </c>
      <c r="BR85" s="14" t="s">
        <v>151</v>
      </c>
      <c r="BS85" s="14" t="s">
        <v>151</v>
      </c>
      <c r="BT85" s="14" t="s">
        <v>151</v>
      </c>
      <c r="BU85" s="9"/>
      <c r="BV85" s="14">
        <f t="shared" si="2"/>
        <v>1129.7041999999997</v>
      </c>
    </row>
    <row r="86" spans="1:74" x14ac:dyDescent="0.25">
      <c r="A86" s="6">
        <v>41339</v>
      </c>
      <c r="B86" s="9" t="s">
        <v>175</v>
      </c>
      <c r="C86" s="14">
        <v>392.02159999999992</v>
      </c>
      <c r="D86" s="14">
        <v>381.95579999999995</v>
      </c>
      <c r="E86" s="14">
        <v>501.23799999999994</v>
      </c>
      <c r="F86" s="14">
        <v>287.82420000000002</v>
      </c>
      <c r="G86" s="14">
        <v>326.01499999999999</v>
      </c>
      <c r="H86" s="14">
        <v>8.7003999999999984</v>
      </c>
      <c r="I86" s="14">
        <v>5.8895999999999997</v>
      </c>
      <c r="J86" s="14" t="s">
        <v>151</v>
      </c>
      <c r="K86" s="14" t="s">
        <v>152</v>
      </c>
      <c r="L86" s="14" t="s">
        <v>151</v>
      </c>
      <c r="M86" s="14" t="s">
        <v>151</v>
      </c>
      <c r="N86" s="14" t="s">
        <v>151</v>
      </c>
      <c r="O86" s="14" t="s">
        <v>151</v>
      </c>
      <c r="P86" s="14" t="s">
        <v>151</v>
      </c>
      <c r="Q86" s="14" t="s">
        <v>151</v>
      </c>
      <c r="R86" s="14" t="s">
        <v>151</v>
      </c>
      <c r="S86" s="14" t="s">
        <v>151</v>
      </c>
      <c r="T86" s="14" t="s">
        <v>151</v>
      </c>
      <c r="U86" s="14" t="s">
        <v>151</v>
      </c>
      <c r="V86" s="14" t="s">
        <v>151</v>
      </c>
      <c r="W86" s="14" t="s">
        <v>151</v>
      </c>
      <c r="X86" s="14" t="s">
        <v>151</v>
      </c>
      <c r="Y86" s="14" t="s">
        <v>151</v>
      </c>
      <c r="Z86" s="14" t="s">
        <v>151</v>
      </c>
      <c r="AA86" s="14">
        <v>1412.1286</v>
      </c>
      <c r="AB86" s="14">
        <v>76.297600000000003</v>
      </c>
      <c r="AC86" s="14" t="s">
        <v>151</v>
      </c>
      <c r="AD86" s="14">
        <v>8.7850000000000001</v>
      </c>
      <c r="AE86" s="14">
        <v>8.020999999999999</v>
      </c>
      <c r="AF86" s="14">
        <v>121.10220000000001</v>
      </c>
      <c r="AG86" s="14" t="s">
        <v>152</v>
      </c>
      <c r="AH86" s="14">
        <v>79.050999999999988</v>
      </c>
      <c r="AI86" s="14" t="s">
        <v>151</v>
      </c>
      <c r="AJ86" s="14">
        <v>2.3479999999999999</v>
      </c>
      <c r="AK86" s="14" t="s">
        <v>151</v>
      </c>
      <c r="AL86" s="14">
        <v>38.421599999999998</v>
      </c>
      <c r="AM86" s="14">
        <v>58.111000000000004</v>
      </c>
      <c r="AN86" s="14" t="s">
        <v>151</v>
      </c>
      <c r="AO86" s="14" t="s">
        <v>151</v>
      </c>
      <c r="AP86" s="14" t="s">
        <v>151</v>
      </c>
      <c r="AQ86" s="14" t="s">
        <v>151</v>
      </c>
      <c r="AR86" s="14" t="s">
        <v>152</v>
      </c>
      <c r="AS86" s="14" t="s">
        <v>151</v>
      </c>
      <c r="AT86" s="14">
        <v>214.16679999999999</v>
      </c>
      <c r="AU86" s="14">
        <v>38.289000000000001</v>
      </c>
      <c r="AV86" s="14">
        <v>2.9954000000000001</v>
      </c>
      <c r="AW86" s="14">
        <v>57.384799999999998</v>
      </c>
      <c r="AX86" s="14">
        <v>42.915199999999999</v>
      </c>
      <c r="AY86" s="14">
        <v>44.289399999999993</v>
      </c>
      <c r="AZ86" s="14">
        <v>9.0220000000000002</v>
      </c>
      <c r="BA86" s="14">
        <v>4.8948</v>
      </c>
      <c r="BB86" s="14">
        <v>125.3618</v>
      </c>
      <c r="BC86" s="14" t="s">
        <v>151</v>
      </c>
      <c r="BD86" s="14" t="s">
        <v>151</v>
      </c>
      <c r="BE86" s="14" t="s">
        <v>151</v>
      </c>
      <c r="BF86" s="14" t="s">
        <v>151</v>
      </c>
      <c r="BG86" s="14" t="s">
        <v>151</v>
      </c>
      <c r="BH86" s="14" t="s">
        <v>151</v>
      </c>
      <c r="BI86" s="14" t="s">
        <v>151</v>
      </c>
      <c r="BJ86" s="14">
        <v>4.3138000000000005</v>
      </c>
      <c r="BK86" s="14" t="s">
        <v>152</v>
      </c>
      <c r="BL86" s="14">
        <v>2.0171999999999999</v>
      </c>
      <c r="BM86" s="14" t="s">
        <v>152</v>
      </c>
      <c r="BN86" s="14" t="s">
        <v>152</v>
      </c>
      <c r="BO86" s="14" t="s">
        <v>151</v>
      </c>
      <c r="BP86" s="14" t="s">
        <v>151</v>
      </c>
      <c r="BQ86" s="14" t="s">
        <v>151</v>
      </c>
      <c r="BR86" s="14" t="s">
        <v>151</v>
      </c>
      <c r="BS86" s="14" t="s">
        <v>151</v>
      </c>
      <c r="BT86" s="14" t="s">
        <v>152</v>
      </c>
      <c r="BU86" s="9"/>
      <c r="BV86" s="14">
        <f t="shared" si="2"/>
        <v>4253.5607999999984</v>
      </c>
    </row>
    <row r="87" spans="1:74" x14ac:dyDescent="0.25">
      <c r="A87" s="6">
        <v>41437</v>
      </c>
      <c r="B87" s="9" t="s">
        <v>176</v>
      </c>
      <c r="C87" s="14">
        <v>3482.0684000000001</v>
      </c>
      <c r="D87" s="14">
        <v>1272.8188</v>
      </c>
      <c r="E87" s="14">
        <v>1736.6404</v>
      </c>
      <c r="F87" s="14">
        <v>1085.8832</v>
      </c>
      <c r="G87" s="14">
        <v>906.39840000000004</v>
      </c>
      <c r="H87" s="14">
        <v>11.364400000000002</v>
      </c>
      <c r="I87" s="14">
        <v>6.2947999999999995</v>
      </c>
      <c r="J87" s="14" t="s">
        <v>151</v>
      </c>
      <c r="K87" s="14" t="s">
        <v>151</v>
      </c>
      <c r="L87" s="14" t="s">
        <v>151</v>
      </c>
      <c r="M87" s="14" t="s">
        <v>151</v>
      </c>
      <c r="N87" s="14" t="s">
        <v>151</v>
      </c>
      <c r="O87" s="14" t="s">
        <v>151</v>
      </c>
      <c r="P87" s="14" t="s">
        <v>151</v>
      </c>
      <c r="Q87" s="14" t="s">
        <v>151</v>
      </c>
      <c r="R87" s="14" t="s">
        <v>151</v>
      </c>
      <c r="S87" s="14">
        <v>234.22239999999999</v>
      </c>
      <c r="T87" s="14">
        <v>28.103999999999999</v>
      </c>
      <c r="U87" s="14" t="s">
        <v>151</v>
      </c>
      <c r="V87" s="14" t="s">
        <v>151</v>
      </c>
      <c r="W87" s="14" t="s">
        <v>151</v>
      </c>
      <c r="X87" s="14" t="s">
        <v>151</v>
      </c>
      <c r="Y87" s="14" t="s">
        <v>151</v>
      </c>
      <c r="Z87" s="14">
        <v>57.117999999999995</v>
      </c>
      <c r="AA87" s="14">
        <v>3152.01</v>
      </c>
      <c r="AB87" s="14">
        <v>200.08399999999997</v>
      </c>
      <c r="AC87" s="14" t="s">
        <v>152</v>
      </c>
      <c r="AD87" s="14">
        <v>60.821199999999997</v>
      </c>
      <c r="AE87" s="14">
        <v>32.372399999999999</v>
      </c>
      <c r="AF87" s="14">
        <v>733.67039999999997</v>
      </c>
      <c r="AG87" s="14" t="s">
        <v>152</v>
      </c>
      <c r="AH87" s="14">
        <v>223.23119999999997</v>
      </c>
      <c r="AI87" s="14" t="s">
        <v>151</v>
      </c>
      <c r="AJ87" s="14" t="s">
        <v>152</v>
      </c>
      <c r="AK87" s="14">
        <v>11.996</v>
      </c>
      <c r="AL87" s="14">
        <v>87.963199999999986</v>
      </c>
      <c r="AM87" s="14">
        <v>136.7612</v>
      </c>
      <c r="AN87" s="14" t="s">
        <v>151</v>
      </c>
      <c r="AO87" s="14" t="s">
        <v>151</v>
      </c>
      <c r="AP87" s="14" t="s">
        <v>152</v>
      </c>
      <c r="AQ87" s="14" t="s">
        <v>151</v>
      </c>
      <c r="AR87" s="14">
        <v>2.8491999999999997</v>
      </c>
      <c r="AS87" s="14">
        <v>665.90440000000001</v>
      </c>
      <c r="AT87" s="14">
        <v>468.47240000000005</v>
      </c>
      <c r="AU87" s="14">
        <v>232.84040000000002</v>
      </c>
      <c r="AV87" s="14">
        <v>24.387600000000003</v>
      </c>
      <c r="AW87" s="14">
        <v>144.00839999999999</v>
      </c>
      <c r="AX87" s="14">
        <v>29.720800000000001</v>
      </c>
      <c r="AY87" s="14">
        <v>33.802</v>
      </c>
      <c r="AZ87" s="14">
        <v>29.0288</v>
      </c>
      <c r="BA87" s="14">
        <v>11.055199999999999</v>
      </c>
      <c r="BB87" s="14">
        <v>312.54079999999999</v>
      </c>
      <c r="BC87" s="14" t="s">
        <v>151</v>
      </c>
      <c r="BD87" s="14" t="s">
        <v>151</v>
      </c>
      <c r="BE87" s="14" t="s">
        <v>151</v>
      </c>
      <c r="BF87" s="14" t="s">
        <v>151</v>
      </c>
      <c r="BG87" s="14" t="s">
        <v>151</v>
      </c>
      <c r="BH87" s="14" t="s">
        <v>151</v>
      </c>
      <c r="BI87" s="14" t="s">
        <v>151</v>
      </c>
      <c r="BJ87" s="14" t="s">
        <v>151</v>
      </c>
      <c r="BK87" s="14" t="s">
        <v>151</v>
      </c>
      <c r="BL87" s="14" t="s">
        <v>151</v>
      </c>
      <c r="BM87" s="14" t="s">
        <v>151</v>
      </c>
      <c r="BN87" s="14" t="s">
        <v>151</v>
      </c>
      <c r="BO87" s="14" t="s">
        <v>151</v>
      </c>
      <c r="BP87" s="14" t="s">
        <v>151</v>
      </c>
      <c r="BQ87" s="14" t="s">
        <v>151</v>
      </c>
      <c r="BR87" s="14" t="s">
        <v>151</v>
      </c>
      <c r="BS87" s="14" t="s">
        <v>151</v>
      </c>
      <c r="BT87" s="14">
        <v>19.4648</v>
      </c>
      <c r="BU87" s="9"/>
      <c r="BV87" s="14">
        <f t="shared" si="2"/>
        <v>15433.897200000001</v>
      </c>
    </row>
    <row r="88" spans="1:74" x14ac:dyDescent="0.25">
      <c r="A88" s="6">
        <v>41437</v>
      </c>
      <c r="B88" s="9" t="s">
        <v>177</v>
      </c>
      <c r="C88" s="14">
        <v>1479.1156000000001</v>
      </c>
      <c r="D88" s="14">
        <v>1550.0136</v>
      </c>
      <c r="E88" s="14">
        <v>2223.7732000000001</v>
      </c>
      <c r="F88" s="14">
        <v>1902.6675999999998</v>
      </c>
      <c r="G88" s="14">
        <v>1198.3271999999999</v>
      </c>
      <c r="H88" s="14">
        <v>26.518000000000001</v>
      </c>
      <c r="I88" s="14">
        <v>6.7587999999999999</v>
      </c>
      <c r="J88" s="14" t="s">
        <v>151</v>
      </c>
      <c r="K88" s="14" t="s">
        <v>151</v>
      </c>
      <c r="L88" s="14" t="s">
        <v>151</v>
      </c>
      <c r="M88" s="14" t="s">
        <v>151</v>
      </c>
      <c r="N88" s="14" t="s">
        <v>151</v>
      </c>
      <c r="O88" s="14" t="s">
        <v>151</v>
      </c>
      <c r="P88" s="14" t="s">
        <v>151</v>
      </c>
      <c r="Q88" s="14" t="s">
        <v>151</v>
      </c>
      <c r="R88" s="14" t="s">
        <v>151</v>
      </c>
      <c r="S88" s="14">
        <v>257.98919999999998</v>
      </c>
      <c r="T88" s="14">
        <v>20.255199999999999</v>
      </c>
      <c r="U88" s="14" t="s">
        <v>151</v>
      </c>
      <c r="V88" s="14" t="s">
        <v>151</v>
      </c>
      <c r="W88" s="14" t="s">
        <v>151</v>
      </c>
      <c r="X88" s="14" t="s">
        <v>151</v>
      </c>
      <c r="Y88" s="14" t="s">
        <v>151</v>
      </c>
      <c r="Z88" s="14">
        <v>48.034799999999997</v>
      </c>
      <c r="AA88" s="14">
        <v>4047.6499999999996</v>
      </c>
      <c r="AB88" s="14">
        <v>190.77880000000002</v>
      </c>
      <c r="AC88" s="14" t="s">
        <v>151</v>
      </c>
      <c r="AD88" s="14">
        <v>86.206399999999988</v>
      </c>
      <c r="AE88" s="14">
        <v>31.5184</v>
      </c>
      <c r="AF88" s="14">
        <v>560.87360000000001</v>
      </c>
      <c r="AG88" s="14" t="s">
        <v>152</v>
      </c>
      <c r="AH88" s="14">
        <v>140.6532</v>
      </c>
      <c r="AI88" s="14" t="s">
        <v>151</v>
      </c>
      <c r="AJ88" s="14" t="s">
        <v>151</v>
      </c>
      <c r="AK88" s="14">
        <v>5.2183999999999999</v>
      </c>
      <c r="AL88" s="14">
        <v>151.45759999999999</v>
      </c>
      <c r="AM88" s="14">
        <v>145.7088</v>
      </c>
      <c r="AN88" s="14" t="s">
        <v>151</v>
      </c>
      <c r="AO88" s="14" t="s">
        <v>151</v>
      </c>
      <c r="AP88" s="14" t="s">
        <v>152</v>
      </c>
      <c r="AQ88" s="14" t="s">
        <v>151</v>
      </c>
      <c r="AR88" s="14" t="s">
        <v>152</v>
      </c>
      <c r="AS88" s="14">
        <v>775.56280000000004</v>
      </c>
      <c r="AT88" s="14">
        <v>591.61919999999998</v>
      </c>
      <c r="AU88" s="14">
        <v>230.78319999999997</v>
      </c>
      <c r="AV88" s="14">
        <v>15.686</v>
      </c>
      <c r="AW88" s="14">
        <v>101.4712</v>
      </c>
      <c r="AX88" s="14">
        <v>40.941600000000001</v>
      </c>
      <c r="AY88" s="14">
        <v>58.035199999999996</v>
      </c>
      <c r="AZ88" s="14">
        <v>50.572000000000003</v>
      </c>
      <c r="BA88" s="14">
        <v>13.9392</v>
      </c>
      <c r="BB88" s="14">
        <v>200.24440000000001</v>
      </c>
      <c r="BC88" s="14" t="s">
        <v>151</v>
      </c>
      <c r="BD88" s="14" t="s">
        <v>151</v>
      </c>
      <c r="BE88" s="14" t="s">
        <v>151</v>
      </c>
      <c r="BF88" s="14" t="s">
        <v>151</v>
      </c>
      <c r="BG88" s="14" t="s">
        <v>151</v>
      </c>
      <c r="BH88" s="14" t="s">
        <v>151</v>
      </c>
      <c r="BI88" s="14" t="s">
        <v>151</v>
      </c>
      <c r="BJ88" s="14" t="s">
        <v>151</v>
      </c>
      <c r="BK88" s="14" t="s">
        <v>151</v>
      </c>
      <c r="BL88" s="14" t="s">
        <v>151</v>
      </c>
      <c r="BM88" s="14" t="s">
        <v>151</v>
      </c>
      <c r="BN88" s="14" t="s">
        <v>151</v>
      </c>
      <c r="BO88" s="14" t="s">
        <v>151</v>
      </c>
      <c r="BP88" s="14" t="s">
        <v>151</v>
      </c>
      <c r="BQ88" s="14" t="s">
        <v>151</v>
      </c>
      <c r="BR88" s="14" t="s">
        <v>151</v>
      </c>
      <c r="BS88" s="14" t="s">
        <v>151</v>
      </c>
      <c r="BT88" s="14">
        <v>9.5084</v>
      </c>
      <c r="BU88" s="9"/>
      <c r="BV88" s="14">
        <f t="shared" si="2"/>
        <v>16161.881600000001</v>
      </c>
    </row>
    <row r="89" spans="1:74" x14ac:dyDescent="0.25">
      <c r="A89" s="6">
        <v>41554</v>
      </c>
      <c r="B89" s="9" t="s">
        <v>178</v>
      </c>
      <c r="C89" s="14">
        <v>3734.4127999999996</v>
      </c>
      <c r="D89" s="14">
        <v>1289.5703999999998</v>
      </c>
      <c r="E89" s="14">
        <v>2005.232</v>
      </c>
      <c r="F89" s="14">
        <v>878.64080000000001</v>
      </c>
      <c r="G89" s="14">
        <v>1293.4376</v>
      </c>
      <c r="H89" s="14">
        <v>22.308800000000002</v>
      </c>
      <c r="I89" s="14">
        <v>18.212399999999999</v>
      </c>
      <c r="J89" s="14" t="s">
        <v>152</v>
      </c>
      <c r="K89" s="14" t="s">
        <v>151</v>
      </c>
      <c r="L89" s="14" t="s">
        <v>151</v>
      </c>
      <c r="M89" s="14" t="s">
        <v>151</v>
      </c>
      <c r="N89" s="14" t="s">
        <v>151</v>
      </c>
      <c r="O89" s="14" t="s">
        <v>151</v>
      </c>
      <c r="P89" s="14" t="s">
        <v>151</v>
      </c>
      <c r="Q89" s="14" t="s">
        <v>151</v>
      </c>
      <c r="R89" s="14" t="s">
        <v>151</v>
      </c>
      <c r="S89" s="14">
        <v>617.82439999999997</v>
      </c>
      <c r="T89" s="14">
        <v>107.7192</v>
      </c>
      <c r="U89" s="14" t="s">
        <v>151</v>
      </c>
      <c r="V89" s="14" t="s">
        <v>151</v>
      </c>
      <c r="W89" s="14" t="s">
        <v>151</v>
      </c>
      <c r="X89" s="14" t="s">
        <v>151</v>
      </c>
      <c r="Y89" s="14" t="s">
        <v>151</v>
      </c>
      <c r="Z89" s="14">
        <v>29.889999999999997</v>
      </c>
      <c r="AA89" s="14">
        <v>3342.3872000000006</v>
      </c>
      <c r="AB89" s="14">
        <v>510.76839999999999</v>
      </c>
      <c r="AC89" s="14">
        <v>2.5943999999999998</v>
      </c>
      <c r="AD89" s="14">
        <v>45.3416</v>
      </c>
      <c r="AE89" s="14">
        <v>38.869199999999999</v>
      </c>
      <c r="AF89" s="14">
        <v>714.45559999999989</v>
      </c>
      <c r="AG89" s="14">
        <v>8.8696000000000002</v>
      </c>
      <c r="AH89" s="14">
        <v>380.51639999999998</v>
      </c>
      <c r="AI89" s="14" t="s">
        <v>151</v>
      </c>
      <c r="AJ89" s="14" t="s">
        <v>151</v>
      </c>
      <c r="AK89" s="14">
        <v>2.6940000000000004</v>
      </c>
      <c r="AL89" s="14">
        <v>140.3184</v>
      </c>
      <c r="AM89" s="14">
        <v>182.81199999999998</v>
      </c>
      <c r="AN89" s="14" t="s">
        <v>151</v>
      </c>
      <c r="AO89" s="14" t="s">
        <v>152</v>
      </c>
      <c r="AP89" s="14" t="s">
        <v>152</v>
      </c>
      <c r="AQ89" s="14" t="s">
        <v>151</v>
      </c>
      <c r="AR89" s="14">
        <v>7.2275999999999989</v>
      </c>
      <c r="AS89" s="14">
        <v>602.84319999999991</v>
      </c>
      <c r="AT89" s="14">
        <v>551.69319999999993</v>
      </c>
      <c r="AU89" s="14">
        <v>458.84200000000004</v>
      </c>
      <c r="AV89" s="14">
        <v>36.964800000000004</v>
      </c>
      <c r="AW89" s="14">
        <v>445.3476</v>
      </c>
      <c r="AX89" s="14">
        <v>184.78800000000001</v>
      </c>
      <c r="AY89" s="14">
        <v>95.069200000000009</v>
      </c>
      <c r="AZ89" s="14">
        <v>80.045199999999994</v>
      </c>
      <c r="BA89" s="14">
        <v>22.940399999999997</v>
      </c>
      <c r="BB89" s="14">
        <v>909.90200000000004</v>
      </c>
      <c r="BC89" s="14" t="s">
        <v>151</v>
      </c>
      <c r="BD89" s="14" t="s">
        <v>151</v>
      </c>
      <c r="BE89" s="14" t="s">
        <v>151</v>
      </c>
      <c r="BF89" s="14" t="s">
        <v>151</v>
      </c>
      <c r="BG89" s="14" t="s">
        <v>151</v>
      </c>
      <c r="BH89" s="14" t="s">
        <v>151</v>
      </c>
      <c r="BI89" s="14" t="s">
        <v>151</v>
      </c>
      <c r="BJ89" s="14" t="s">
        <v>151</v>
      </c>
      <c r="BK89" s="14" t="s">
        <v>151</v>
      </c>
      <c r="BL89" s="14" t="s">
        <v>151</v>
      </c>
      <c r="BM89" s="14" t="s">
        <v>151</v>
      </c>
      <c r="BN89" s="14" t="s">
        <v>151</v>
      </c>
      <c r="BO89" s="14" t="s">
        <v>151</v>
      </c>
      <c r="BP89" s="14" t="s">
        <v>151</v>
      </c>
      <c r="BQ89" s="14" t="s">
        <v>151</v>
      </c>
      <c r="BR89" s="14" t="s">
        <v>151</v>
      </c>
      <c r="BS89" s="14" t="s">
        <v>151</v>
      </c>
      <c r="BT89" s="14">
        <v>17.573599999999999</v>
      </c>
      <c r="BU89" s="9"/>
      <c r="BV89" s="14">
        <f t="shared" si="2"/>
        <v>18780.112000000005</v>
      </c>
    </row>
    <row r="90" spans="1:74" x14ac:dyDescent="0.25">
      <c r="A90" s="6">
        <v>41554</v>
      </c>
      <c r="B90" s="9" t="s">
        <v>179</v>
      </c>
      <c r="C90" s="14">
        <v>1605.7956000000001</v>
      </c>
      <c r="D90" s="14">
        <v>1491.2803999999999</v>
      </c>
      <c r="E90" s="14">
        <v>2255.0160000000001</v>
      </c>
      <c r="F90" s="14">
        <v>1138.4208000000001</v>
      </c>
      <c r="G90" s="14">
        <v>1522.2843999999998</v>
      </c>
      <c r="H90" s="14">
        <v>43.244799999999998</v>
      </c>
      <c r="I90" s="14">
        <v>22.239599999999996</v>
      </c>
      <c r="J90" s="14" t="s">
        <v>152</v>
      </c>
      <c r="K90" s="14" t="s">
        <v>151</v>
      </c>
      <c r="L90" s="14" t="s">
        <v>151</v>
      </c>
      <c r="M90" s="14" t="s">
        <v>151</v>
      </c>
      <c r="N90" s="14" t="s">
        <v>151</v>
      </c>
      <c r="O90" s="14" t="s">
        <v>152</v>
      </c>
      <c r="P90" s="14" t="s">
        <v>151</v>
      </c>
      <c r="Q90" s="14" t="s">
        <v>151</v>
      </c>
      <c r="R90" s="14" t="s">
        <v>151</v>
      </c>
      <c r="S90" s="14">
        <v>539.21510000000001</v>
      </c>
      <c r="T90" s="14">
        <v>112.83159999999999</v>
      </c>
      <c r="U90" s="14" t="s">
        <v>151</v>
      </c>
      <c r="V90" s="14" t="s">
        <v>151</v>
      </c>
      <c r="W90" s="14" t="s">
        <v>152</v>
      </c>
      <c r="X90" s="14" t="s">
        <v>152</v>
      </c>
      <c r="Y90" s="14" t="s">
        <v>151</v>
      </c>
      <c r="Z90" s="14">
        <v>24.073599999999999</v>
      </c>
      <c r="AA90" s="14">
        <v>6432.6428999999998</v>
      </c>
      <c r="AB90" s="14">
        <v>389.13839999999999</v>
      </c>
      <c r="AC90" s="14" t="s">
        <v>152</v>
      </c>
      <c r="AD90" s="14">
        <v>75.231999999999999</v>
      </c>
      <c r="AE90" s="14">
        <v>42.705199999999998</v>
      </c>
      <c r="AF90" s="14">
        <v>544.7636</v>
      </c>
      <c r="AG90" s="14">
        <v>8.3255999999999997</v>
      </c>
      <c r="AH90" s="14">
        <v>213.34040000000002</v>
      </c>
      <c r="AI90" s="14" t="s">
        <v>151</v>
      </c>
      <c r="AJ90" s="14" t="s">
        <v>151</v>
      </c>
      <c r="AK90" s="14" t="s">
        <v>152</v>
      </c>
      <c r="AL90" s="14">
        <v>212.33519999999999</v>
      </c>
      <c r="AM90" s="14">
        <v>131.4188</v>
      </c>
      <c r="AN90" s="14" t="s">
        <v>152</v>
      </c>
      <c r="AO90" s="14">
        <v>3.8292000000000002</v>
      </c>
      <c r="AP90" s="14" t="s">
        <v>152</v>
      </c>
      <c r="AQ90" s="14" t="s">
        <v>151</v>
      </c>
      <c r="AR90" s="14">
        <v>2.09</v>
      </c>
      <c r="AS90" s="14">
        <v>557.80119999999999</v>
      </c>
      <c r="AT90" s="14">
        <v>569.18520000000001</v>
      </c>
      <c r="AU90" s="14">
        <v>522.22159999999997</v>
      </c>
      <c r="AV90" s="14">
        <v>30.596</v>
      </c>
      <c r="AW90" s="14">
        <v>317.79520000000002</v>
      </c>
      <c r="AX90" s="14">
        <v>179.03679999999997</v>
      </c>
      <c r="AY90" s="14">
        <v>93.622</v>
      </c>
      <c r="AZ90" s="14">
        <v>122.9892</v>
      </c>
      <c r="BA90" s="14">
        <v>28.652799999999999</v>
      </c>
      <c r="BB90" s="14">
        <v>554.61559999999997</v>
      </c>
      <c r="BC90" s="14" t="s">
        <v>151</v>
      </c>
      <c r="BD90" s="14" t="s">
        <v>151</v>
      </c>
      <c r="BE90" s="14" t="s">
        <v>151</v>
      </c>
      <c r="BF90" s="14" t="s">
        <v>151</v>
      </c>
      <c r="BG90" s="14" t="s">
        <v>151</v>
      </c>
      <c r="BH90" s="14" t="s">
        <v>151</v>
      </c>
      <c r="BI90" s="14" t="s">
        <v>151</v>
      </c>
      <c r="BJ90" s="14" t="s">
        <v>151</v>
      </c>
      <c r="BK90" s="14" t="s">
        <v>151</v>
      </c>
      <c r="BL90" s="14" t="s">
        <v>151</v>
      </c>
      <c r="BM90" s="14" t="s">
        <v>151</v>
      </c>
      <c r="BN90" s="14" t="s">
        <v>151</v>
      </c>
      <c r="BO90" s="14" t="s">
        <v>151</v>
      </c>
      <c r="BP90" s="14" t="s">
        <v>151</v>
      </c>
      <c r="BQ90" s="14" t="s">
        <v>151</v>
      </c>
      <c r="BR90" s="14" t="s">
        <v>151</v>
      </c>
      <c r="BS90" s="14" t="s">
        <v>151</v>
      </c>
      <c r="BT90" s="14" t="s">
        <v>151</v>
      </c>
      <c r="BU90" s="9"/>
      <c r="BV90" s="14">
        <f t="shared" si="2"/>
        <v>19786.738800000006</v>
      </c>
    </row>
    <row r="91" spans="1:74" x14ac:dyDescent="0.25">
      <c r="A91" s="6">
        <v>41688</v>
      </c>
      <c r="B91" s="9" t="s">
        <v>180</v>
      </c>
      <c r="C91" s="14">
        <v>4180.5819999999994</v>
      </c>
      <c r="D91" s="14">
        <v>1176.9523999999999</v>
      </c>
      <c r="E91" s="14">
        <v>1819.6148000000001</v>
      </c>
      <c r="F91" s="14">
        <v>587.8528</v>
      </c>
      <c r="G91" s="14">
        <v>1055.0347999999999</v>
      </c>
      <c r="H91" s="14">
        <v>16.259999999999998</v>
      </c>
      <c r="I91" s="14">
        <v>9.6235999999999997</v>
      </c>
      <c r="J91" s="14" t="s">
        <v>151</v>
      </c>
      <c r="K91" s="14" t="s">
        <v>151</v>
      </c>
      <c r="L91" s="14" t="s">
        <v>151</v>
      </c>
      <c r="M91" s="14" t="s">
        <v>151</v>
      </c>
      <c r="N91" s="14" t="s">
        <v>151</v>
      </c>
      <c r="O91" s="14" t="s">
        <v>151</v>
      </c>
      <c r="P91" s="14" t="s">
        <v>151</v>
      </c>
      <c r="Q91" s="14" t="s">
        <v>151</v>
      </c>
      <c r="R91" s="14" t="s">
        <v>151</v>
      </c>
      <c r="S91" s="14">
        <v>399.5224</v>
      </c>
      <c r="T91" s="14">
        <v>94.792399999999986</v>
      </c>
      <c r="U91" s="14" t="s">
        <v>151</v>
      </c>
      <c r="V91" s="14" t="s">
        <v>151</v>
      </c>
      <c r="W91" s="14" t="s">
        <v>151</v>
      </c>
      <c r="X91" s="14" t="s">
        <v>151</v>
      </c>
      <c r="Y91" s="14" t="s">
        <v>151</v>
      </c>
      <c r="Z91" s="14">
        <v>11.938800000000001</v>
      </c>
      <c r="AA91" s="14">
        <v>2070.5455999999999</v>
      </c>
      <c r="AB91" s="14">
        <v>232.52759999999998</v>
      </c>
      <c r="AC91" s="14" t="s">
        <v>151</v>
      </c>
      <c r="AD91" s="14">
        <v>198.96199999999999</v>
      </c>
      <c r="AE91" s="14">
        <v>39.702800000000003</v>
      </c>
      <c r="AF91" s="14">
        <v>656.65559999999994</v>
      </c>
      <c r="AG91" s="14" t="s">
        <v>151</v>
      </c>
      <c r="AH91" s="14">
        <v>236.13679999999999</v>
      </c>
      <c r="AI91" s="14" t="s">
        <v>151</v>
      </c>
      <c r="AJ91" s="14" t="s">
        <v>151</v>
      </c>
      <c r="AK91" s="14">
        <v>11.658799999999999</v>
      </c>
      <c r="AL91" s="14">
        <v>139.7544</v>
      </c>
      <c r="AM91" s="14">
        <v>152.53360000000001</v>
      </c>
      <c r="AN91" s="14" t="s">
        <v>151</v>
      </c>
      <c r="AO91" s="14" t="s">
        <v>151</v>
      </c>
      <c r="AP91" s="14" t="s">
        <v>151</v>
      </c>
      <c r="AQ91" s="14" t="s">
        <v>151</v>
      </c>
      <c r="AR91" s="14" t="s">
        <v>152</v>
      </c>
      <c r="AS91" s="14">
        <v>155.72479999999999</v>
      </c>
      <c r="AT91" s="14">
        <v>103.11400000000002</v>
      </c>
      <c r="AU91" s="14">
        <v>466.37439999999992</v>
      </c>
      <c r="AV91" s="14">
        <v>29.343999999999998</v>
      </c>
      <c r="AW91" s="14">
        <v>177.27760000000001</v>
      </c>
      <c r="AX91" s="14">
        <v>33.8812</v>
      </c>
      <c r="AY91" s="14">
        <v>8.2140000000000004</v>
      </c>
      <c r="AZ91" s="14">
        <v>72.794399999999996</v>
      </c>
      <c r="BA91" s="14">
        <v>12.9032</v>
      </c>
      <c r="BB91" s="14">
        <v>386.28279999999995</v>
      </c>
      <c r="BC91" s="14" t="s">
        <v>151</v>
      </c>
      <c r="BD91" s="14" t="s">
        <v>151</v>
      </c>
      <c r="BE91" s="14" t="s">
        <v>151</v>
      </c>
      <c r="BF91" s="14" t="s">
        <v>151</v>
      </c>
      <c r="BG91" s="14" t="s">
        <v>151</v>
      </c>
      <c r="BH91" s="14" t="s">
        <v>151</v>
      </c>
      <c r="BI91" s="14" t="s">
        <v>151</v>
      </c>
      <c r="BJ91" s="14" t="s">
        <v>151</v>
      </c>
      <c r="BK91" s="14" t="s">
        <v>151</v>
      </c>
      <c r="BL91" s="14">
        <v>27.730799999999999</v>
      </c>
      <c r="BM91" s="14" t="s">
        <v>151</v>
      </c>
      <c r="BN91" s="14" t="s">
        <v>151</v>
      </c>
      <c r="BO91" s="14" t="s">
        <v>151</v>
      </c>
      <c r="BP91" s="14" t="s">
        <v>151</v>
      </c>
      <c r="BQ91" s="14" t="s">
        <v>151</v>
      </c>
      <c r="BR91" s="14" t="s">
        <v>151</v>
      </c>
      <c r="BS91" s="14" t="s">
        <v>151</v>
      </c>
      <c r="BT91" s="14" t="s">
        <v>151</v>
      </c>
      <c r="BU91" s="9"/>
      <c r="BV91" s="14">
        <f t="shared" si="2"/>
        <v>14564.292399999997</v>
      </c>
    </row>
    <row r="92" spans="1:74" x14ac:dyDescent="0.25">
      <c r="A92" s="6">
        <v>41688</v>
      </c>
      <c r="B92" s="9" t="s">
        <v>181</v>
      </c>
      <c r="C92" s="14">
        <v>976.56759999999986</v>
      </c>
      <c r="D92" s="14">
        <v>872.37279999999998</v>
      </c>
      <c r="E92" s="14">
        <v>1572.278</v>
      </c>
      <c r="F92" s="14">
        <v>754.59319999999991</v>
      </c>
      <c r="G92" s="14">
        <v>1345.4136000000001</v>
      </c>
      <c r="H92" s="14">
        <v>47.023200000000003</v>
      </c>
      <c r="I92" s="14">
        <v>14.234</v>
      </c>
      <c r="J92" s="14" t="s">
        <v>152</v>
      </c>
      <c r="K92" s="14" t="s">
        <v>151</v>
      </c>
      <c r="L92" s="14" t="s">
        <v>151</v>
      </c>
      <c r="M92" s="14" t="s">
        <v>151</v>
      </c>
      <c r="N92" s="14" t="s">
        <v>151</v>
      </c>
      <c r="O92" s="14" t="s">
        <v>152</v>
      </c>
      <c r="P92" s="14" t="s">
        <v>151</v>
      </c>
      <c r="Q92" s="14" t="s">
        <v>151</v>
      </c>
      <c r="R92" s="14" t="s">
        <v>151</v>
      </c>
      <c r="S92" s="14">
        <v>635.08820000000003</v>
      </c>
      <c r="T92" s="14">
        <v>152.13559999999998</v>
      </c>
      <c r="U92" s="14" t="s">
        <v>151</v>
      </c>
      <c r="V92" s="14" t="s">
        <v>151</v>
      </c>
      <c r="W92" s="14">
        <v>5.5291999999999994</v>
      </c>
      <c r="X92" s="14" t="s">
        <v>151</v>
      </c>
      <c r="Y92" s="14" t="s">
        <v>151</v>
      </c>
      <c r="Z92" s="14" t="s">
        <v>152</v>
      </c>
      <c r="AA92" s="14">
        <v>1725.4268</v>
      </c>
      <c r="AB92" s="14">
        <v>417.26839999999999</v>
      </c>
      <c r="AC92" s="14" t="s">
        <v>151</v>
      </c>
      <c r="AD92" s="14">
        <v>298.13200000000001</v>
      </c>
      <c r="AE92" s="14">
        <v>76.104399999999998</v>
      </c>
      <c r="AF92" s="14">
        <v>475.71559999999999</v>
      </c>
      <c r="AG92" s="14" t="s">
        <v>151</v>
      </c>
      <c r="AH92" s="14">
        <v>198.17600000000002</v>
      </c>
      <c r="AI92" s="14" t="s">
        <v>151</v>
      </c>
      <c r="AJ92" s="14" t="s">
        <v>151</v>
      </c>
      <c r="AK92" s="14" t="s">
        <v>152</v>
      </c>
      <c r="AL92" s="14">
        <v>172</v>
      </c>
      <c r="AM92" s="14">
        <v>152.6532</v>
      </c>
      <c r="AN92" s="14" t="s">
        <v>151</v>
      </c>
      <c r="AO92" s="14" t="s">
        <v>151</v>
      </c>
      <c r="AP92" s="14" t="s">
        <v>151</v>
      </c>
      <c r="AQ92" s="14" t="s">
        <v>151</v>
      </c>
      <c r="AR92" s="14" t="s">
        <v>151</v>
      </c>
      <c r="AS92" s="14">
        <v>87.423199999999994</v>
      </c>
      <c r="AT92" s="14">
        <v>47.707600000000006</v>
      </c>
      <c r="AU92" s="14">
        <v>615.95640000000003</v>
      </c>
      <c r="AV92" s="14">
        <v>12.985199999999999</v>
      </c>
      <c r="AW92" s="14">
        <v>165.68679999999998</v>
      </c>
      <c r="AX92" s="14">
        <v>12.177599999999998</v>
      </c>
      <c r="AY92" s="14" t="s">
        <v>152</v>
      </c>
      <c r="AZ92" s="14">
        <v>87.956000000000003</v>
      </c>
      <c r="BA92" s="14">
        <v>24.809200000000001</v>
      </c>
      <c r="BB92" s="14">
        <v>283.6968</v>
      </c>
      <c r="BC92" s="14" t="s">
        <v>151</v>
      </c>
      <c r="BD92" s="14" t="s">
        <v>151</v>
      </c>
      <c r="BE92" s="14" t="s">
        <v>151</v>
      </c>
      <c r="BF92" s="14" t="s">
        <v>151</v>
      </c>
      <c r="BG92" s="14" t="s">
        <v>151</v>
      </c>
      <c r="BH92" s="14" t="s">
        <v>151</v>
      </c>
      <c r="BI92" s="14" t="s">
        <v>151</v>
      </c>
      <c r="BJ92" s="14" t="s">
        <v>151</v>
      </c>
      <c r="BK92" s="14" t="s">
        <v>151</v>
      </c>
      <c r="BL92" s="14">
        <v>4.9432</v>
      </c>
      <c r="BM92" s="14" t="s">
        <v>151</v>
      </c>
      <c r="BN92" s="14" t="s">
        <v>151</v>
      </c>
      <c r="BO92" s="14" t="s">
        <v>151</v>
      </c>
      <c r="BP92" s="14" t="s">
        <v>151</v>
      </c>
      <c r="BQ92" s="14" t="s">
        <v>151</v>
      </c>
      <c r="BR92" s="14" t="s">
        <v>151</v>
      </c>
      <c r="BS92" s="14" t="s">
        <v>151</v>
      </c>
      <c r="BT92" s="14" t="s">
        <v>151</v>
      </c>
      <c r="BU92" s="9"/>
      <c r="BV92" s="14">
        <f t="shared" si="2"/>
        <v>11234.053799999998</v>
      </c>
    </row>
    <row r="93" spans="1:74" x14ac:dyDescent="0.25">
      <c r="A93" s="6">
        <v>41794</v>
      </c>
      <c r="B93" s="9" t="s">
        <v>182</v>
      </c>
      <c r="C93" s="14">
        <v>4300.4260000000004</v>
      </c>
      <c r="D93" s="14">
        <v>1296.8023999999998</v>
      </c>
      <c r="E93" s="14">
        <v>1979.6404</v>
      </c>
      <c r="F93" s="14">
        <v>820.07639999999992</v>
      </c>
      <c r="G93" s="14">
        <v>1064.0131999999999</v>
      </c>
      <c r="H93" s="14">
        <v>19.4528</v>
      </c>
      <c r="I93" s="14">
        <v>10.605599999999999</v>
      </c>
      <c r="J93" s="14" t="s">
        <v>151</v>
      </c>
      <c r="K93" s="14" t="s">
        <v>151</v>
      </c>
      <c r="L93" s="14" t="s">
        <v>151</v>
      </c>
      <c r="M93" s="14" t="s">
        <v>151</v>
      </c>
      <c r="N93" s="14" t="s">
        <v>151</v>
      </c>
      <c r="O93" s="14" t="s">
        <v>152</v>
      </c>
      <c r="P93" s="14" t="s">
        <v>151</v>
      </c>
      <c r="Q93" s="14" t="s">
        <v>151</v>
      </c>
      <c r="R93" s="14" t="s">
        <v>151</v>
      </c>
      <c r="S93" s="14">
        <v>461.74220000000003</v>
      </c>
      <c r="T93" s="14">
        <v>91.524000000000001</v>
      </c>
      <c r="U93" s="14" t="s">
        <v>151</v>
      </c>
      <c r="V93" s="14" t="s">
        <v>151</v>
      </c>
      <c r="W93" s="14" t="s">
        <v>151</v>
      </c>
      <c r="X93" s="14" t="s">
        <v>151</v>
      </c>
      <c r="Y93" s="14" t="s">
        <v>151</v>
      </c>
      <c r="Z93" s="14">
        <v>26.900000000000002</v>
      </c>
      <c r="AA93" s="14">
        <v>3420.3204000000001</v>
      </c>
      <c r="AB93" s="14">
        <v>422.34040000000005</v>
      </c>
      <c r="AC93" s="14" t="s">
        <v>152</v>
      </c>
      <c r="AD93" s="14">
        <v>47.584399999999995</v>
      </c>
      <c r="AE93" s="14">
        <v>41.8</v>
      </c>
      <c r="AF93" s="14">
        <v>604.34319999999991</v>
      </c>
      <c r="AG93" s="14" t="s">
        <v>152</v>
      </c>
      <c r="AH93" s="14">
        <v>222.27679999999998</v>
      </c>
      <c r="AI93" s="14" t="s">
        <v>151</v>
      </c>
      <c r="AJ93" s="14" t="s">
        <v>151</v>
      </c>
      <c r="AK93" s="14">
        <v>5.7611999999999997</v>
      </c>
      <c r="AL93" s="14">
        <v>136.33160000000001</v>
      </c>
      <c r="AM93" s="14">
        <v>126.1648</v>
      </c>
      <c r="AN93" s="14" t="s">
        <v>151</v>
      </c>
      <c r="AO93" s="14" t="s">
        <v>151</v>
      </c>
      <c r="AP93" s="14" t="s">
        <v>152</v>
      </c>
      <c r="AQ93" s="14" t="s">
        <v>151</v>
      </c>
      <c r="AR93" s="14" t="s">
        <v>152</v>
      </c>
      <c r="AS93" s="14">
        <v>496.54199999999997</v>
      </c>
      <c r="AT93" s="14">
        <v>452.66719999999992</v>
      </c>
      <c r="AU93" s="14">
        <v>370.85159999999996</v>
      </c>
      <c r="AV93" s="14">
        <v>29.168800000000001</v>
      </c>
      <c r="AW93" s="14">
        <v>306.25599999999997</v>
      </c>
      <c r="AX93" s="14">
        <v>166.6328</v>
      </c>
      <c r="AY93" s="14">
        <v>73.596400000000003</v>
      </c>
      <c r="AZ93" s="14">
        <v>69.051999999999992</v>
      </c>
      <c r="BA93" s="14">
        <v>17.2576</v>
      </c>
      <c r="BB93" s="14">
        <v>655.11360000000002</v>
      </c>
      <c r="BC93" s="14" t="s">
        <v>151</v>
      </c>
      <c r="BD93" s="14" t="s">
        <v>151</v>
      </c>
      <c r="BE93" s="14" t="s">
        <v>151</v>
      </c>
      <c r="BF93" s="14" t="s">
        <v>151</v>
      </c>
      <c r="BG93" s="14" t="s">
        <v>151</v>
      </c>
      <c r="BH93" s="14" t="s">
        <v>151</v>
      </c>
      <c r="BI93" s="14" t="s">
        <v>151</v>
      </c>
      <c r="BJ93" s="14" t="s">
        <v>151</v>
      </c>
      <c r="BK93" s="14" t="s">
        <v>151</v>
      </c>
      <c r="BL93" s="14" t="s">
        <v>151</v>
      </c>
      <c r="BM93" s="14" t="s">
        <v>151</v>
      </c>
      <c r="BN93" s="14" t="s">
        <v>151</v>
      </c>
      <c r="BO93" s="14" t="s">
        <v>151</v>
      </c>
      <c r="BP93" s="14" t="s">
        <v>151</v>
      </c>
      <c r="BQ93" s="14" t="s">
        <v>151</v>
      </c>
      <c r="BR93" s="14" t="s">
        <v>151</v>
      </c>
      <c r="BS93" s="14" t="s">
        <v>151</v>
      </c>
      <c r="BT93" s="14">
        <v>3.5811999999999995</v>
      </c>
      <c r="BU93" s="9"/>
      <c r="BV93" s="14">
        <f t="shared" si="2"/>
        <v>17738.824999999997</v>
      </c>
    </row>
    <row r="94" spans="1:74" x14ac:dyDescent="0.25">
      <c r="A94" s="6">
        <v>41794</v>
      </c>
      <c r="B94" s="9" t="s">
        <v>183</v>
      </c>
      <c r="C94" s="14">
        <v>1039.0011999999999</v>
      </c>
      <c r="D94" s="14">
        <v>1014.9172</v>
      </c>
      <c r="E94" s="14">
        <v>1540.0252</v>
      </c>
      <c r="F94" s="14">
        <v>770.27199999999993</v>
      </c>
      <c r="G94" s="14">
        <v>983.40160000000003</v>
      </c>
      <c r="H94" s="14">
        <v>33.293599999999998</v>
      </c>
      <c r="I94" s="14">
        <v>13.738399999999999</v>
      </c>
      <c r="J94" s="14" t="s">
        <v>151</v>
      </c>
      <c r="K94" s="14" t="s">
        <v>151</v>
      </c>
      <c r="L94" s="14" t="s">
        <v>151</v>
      </c>
      <c r="M94" s="14" t="s">
        <v>151</v>
      </c>
      <c r="N94" s="14" t="s">
        <v>151</v>
      </c>
      <c r="O94" s="14" t="s">
        <v>151</v>
      </c>
      <c r="P94" s="14" t="s">
        <v>151</v>
      </c>
      <c r="Q94" s="14" t="s">
        <v>151</v>
      </c>
      <c r="R94" s="14" t="s">
        <v>151</v>
      </c>
      <c r="S94" s="14">
        <v>411.1576</v>
      </c>
      <c r="T94" s="14">
        <v>75.872</v>
      </c>
      <c r="U94" s="14" t="s">
        <v>151</v>
      </c>
      <c r="V94" s="14" t="s">
        <v>151</v>
      </c>
      <c r="W94" s="14" t="s">
        <v>152</v>
      </c>
      <c r="X94" s="14" t="s">
        <v>152</v>
      </c>
      <c r="Y94" s="14" t="s">
        <v>151</v>
      </c>
      <c r="Z94" s="14">
        <v>15.774799999999999</v>
      </c>
      <c r="AA94" s="14">
        <v>3440.7131999999997</v>
      </c>
      <c r="AB94" s="14">
        <v>294.51439999999997</v>
      </c>
      <c r="AC94" s="14" t="s">
        <v>152</v>
      </c>
      <c r="AD94" s="14">
        <v>53.679600000000001</v>
      </c>
      <c r="AE94" s="14">
        <v>29.5932</v>
      </c>
      <c r="AF94" s="14">
        <v>344.85039999999998</v>
      </c>
      <c r="AG94" s="14">
        <v>6.8348000000000004</v>
      </c>
      <c r="AH94" s="14">
        <v>143.13640000000001</v>
      </c>
      <c r="AI94" s="14" t="s">
        <v>151</v>
      </c>
      <c r="AJ94" s="14" t="s">
        <v>152</v>
      </c>
      <c r="AK94" s="14" t="s">
        <v>152</v>
      </c>
      <c r="AL94" s="14">
        <v>149.9452</v>
      </c>
      <c r="AM94" s="14">
        <v>85.705600000000004</v>
      </c>
      <c r="AN94" s="14" t="s">
        <v>152</v>
      </c>
      <c r="AO94" s="14">
        <v>2.6704000000000003</v>
      </c>
      <c r="AP94" s="14" t="s">
        <v>152</v>
      </c>
      <c r="AQ94" s="14" t="s">
        <v>151</v>
      </c>
      <c r="AR94" s="14">
        <v>3.1623999999999999</v>
      </c>
      <c r="AS94" s="14">
        <v>357.06199999999995</v>
      </c>
      <c r="AT94" s="14">
        <v>371.28159999999997</v>
      </c>
      <c r="AU94" s="14">
        <v>388.64360000000005</v>
      </c>
      <c r="AV94" s="14">
        <v>20.481999999999999</v>
      </c>
      <c r="AW94" s="14">
        <v>217.94280000000001</v>
      </c>
      <c r="AX94" s="14">
        <v>114.0372</v>
      </c>
      <c r="AY94" s="14">
        <v>70.330799999999996</v>
      </c>
      <c r="AZ94" s="14">
        <v>89.314000000000007</v>
      </c>
      <c r="BA94" s="14">
        <v>22.209999999999997</v>
      </c>
      <c r="BB94" s="14">
        <v>402.55959999999999</v>
      </c>
      <c r="BC94" s="14" t="s">
        <v>151</v>
      </c>
      <c r="BD94" s="14" t="s">
        <v>151</v>
      </c>
      <c r="BE94" s="14" t="s">
        <v>151</v>
      </c>
      <c r="BF94" s="14" t="s">
        <v>151</v>
      </c>
      <c r="BG94" s="14" t="s">
        <v>151</v>
      </c>
      <c r="BH94" s="14" t="s">
        <v>151</v>
      </c>
      <c r="BI94" s="14" t="s">
        <v>151</v>
      </c>
      <c r="BJ94" s="14" t="s">
        <v>151</v>
      </c>
      <c r="BK94" s="14" t="s">
        <v>151</v>
      </c>
      <c r="BL94" s="14" t="s">
        <v>151</v>
      </c>
      <c r="BM94" s="14" t="s">
        <v>151</v>
      </c>
      <c r="BN94" s="14" t="s">
        <v>151</v>
      </c>
      <c r="BO94" s="14" t="s">
        <v>151</v>
      </c>
      <c r="BP94" s="14" t="s">
        <v>151</v>
      </c>
      <c r="BQ94" s="14" t="s">
        <v>151</v>
      </c>
      <c r="BR94" s="14" t="s">
        <v>151</v>
      </c>
      <c r="BS94" s="14" t="s">
        <v>151</v>
      </c>
      <c r="BT94" s="14" t="s">
        <v>151</v>
      </c>
      <c r="BU94" s="9"/>
      <c r="BV94" s="14">
        <f t="shared" si="2"/>
        <v>12506.122799999999</v>
      </c>
    </row>
    <row r="95" spans="1:74" x14ac:dyDescent="0.25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14"/>
    </row>
    <row r="96" spans="1:74" x14ac:dyDescent="0.25">
      <c r="C96" s="14">
        <f t="shared" ref="C96:O96" si="3">AVERAGE(C8:C94)</f>
        <v>973.55505803921574</v>
      </c>
      <c r="D96" s="14">
        <f t="shared" si="3"/>
        <v>687.21692260536383</v>
      </c>
      <c r="E96" s="14">
        <f t="shared" si="3"/>
        <v>1506.6947655172416</v>
      </c>
      <c r="F96" s="14">
        <f t="shared" si="3"/>
        <v>590.48240842911878</v>
      </c>
      <c r="G96" s="14">
        <f t="shared" si="3"/>
        <v>890.86101072796953</v>
      </c>
      <c r="H96" s="14">
        <f t="shared" si="3"/>
        <v>46.249887596899221</v>
      </c>
      <c r="I96" s="14">
        <f t="shared" si="3"/>
        <v>38.409577500000005</v>
      </c>
      <c r="J96" s="14">
        <f t="shared" si="3"/>
        <v>7.6771733333333332</v>
      </c>
      <c r="K96" s="14">
        <f t="shared" si="3"/>
        <v>9.3509230769230758</v>
      </c>
      <c r="L96" s="14">
        <f t="shared" si="3"/>
        <v>4.3865333333333325</v>
      </c>
      <c r="M96" s="14">
        <f t="shared" si="3"/>
        <v>8.7621333333333329</v>
      </c>
      <c r="N96" s="14">
        <f t="shared" si="3"/>
        <v>2.92</v>
      </c>
      <c r="O96" s="14">
        <f t="shared" si="3"/>
        <v>2.36</v>
      </c>
      <c r="P96" s="14"/>
      <c r="Q96" s="14"/>
      <c r="R96" s="14">
        <f t="shared" ref="R96:BB96" si="4">AVERAGE(R8:R94)</f>
        <v>13.671485714285714</v>
      </c>
      <c r="S96" s="14">
        <f t="shared" si="4"/>
        <v>770.0710707317071</v>
      </c>
      <c r="T96" s="14">
        <f t="shared" si="4"/>
        <v>180.38094351851848</v>
      </c>
      <c r="U96" s="14">
        <f t="shared" si="4"/>
        <v>64.146023999999997</v>
      </c>
      <c r="V96" s="14">
        <f t="shared" si="4"/>
        <v>6.3055999999999992</v>
      </c>
      <c r="W96" s="14">
        <f t="shared" si="4"/>
        <v>10.65988888888889</v>
      </c>
      <c r="X96" s="14">
        <f t="shared" si="4"/>
        <v>21.148650000000004</v>
      </c>
      <c r="Y96" s="14">
        <f t="shared" si="4"/>
        <v>15.563355555555555</v>
      </c>
      <c r="Z96" s="14">
        <f t="shared" si="4"/>
        <v>29.494180208333333</v>
      </c>
      <c r="AA96" s="14">
        <f t="shared" si="4"/>
        <v>3696.8878417624528</v>
      </c>
      <c r="AB96" s="14">
        <f t="shared" si="4"/>
        <v>493.13213253968269</v>
      </c>
      <c r="AC96" s="14">
        <f t="shared" si="4"/>
        <v>57.714743749999997</v>
      </c>
      <c r="AD96" s="14">
        <f t="shared" si="4"/>
        <v>230.72070114942525</v>
      </c>
      <c r="AE96" s="14">
        <f t="shared" si="4"/>
        <v>21.233147325102884</v>
      </c>
      <c r="AF96" s="14">
        <f t="shared" si="4"/>
        <v>363.39203720930226</v>
      </c>
      <c r="AG96" s="14">
        <f t="shared" si="4"/>
        <v>6.4590649999999981</v>
      </c>
      <c r="AH96" s="14">
        <f t="shared" si="4"/>
        <v>139.63671825396821</v>
      </c>
      <c r="AI96" s="14" t="e">
        <f t="shared" si="4"/>
        <v>#DIV/0!</v>
      </c>
      <c r="AJ96" s="14">
        <f t="shared" si="4"/>
        <v>4.8322363636363628</v>
      </c>
      <c r="AK96" s="14">
        <f t="shared" si="4"/>
        <v>6.2446090909090914</v>
      </c>
      <c r="AL96" s="14">
        <f t="shared" si="4"/>
        <v>152.32665317460311</v>
      </c>
      <c r="AM96" s="14">
        <f t="shared" si="4"/>
        <v>60.51680833333333</v>
      </c>
      <c r="AN96" s="14">
        <f t="shared" si="4"/>
        <v>5.8221098039215686</v>
      </c>
      <c r="AO96" s="14">
        <f t="shared" si="4"/>
        <v>5.0320105263157897</v>
      </c>
      <c r="AP96" s="14">
        <f t="shared" si="4"/>
        <v>14.288875000000003</v>
      </c>
      <c r="AQ96" s="14">
        <f t="shared" si="4"/>
        <v>5.86</v>
      </c>
      <c r="AR96" s="14">
        <f t="shared" si="4"/>
        <v>37.214362500000014</v>
      </c>
      <c r="AS96" s="14">
        <f t="shared" si="4"/>
        <v>453.31280000000004</v>
      </c>
      <c r="AT96" s="14">
        <f t="shared" si="4"/>
        <v>191.86160793650802</v>
      </c>
      <c r="AU96" s="14">
        <f t="shared" si="4"/>
        <v>191.2122225</v>
      </c>
      <c r="AV96" s="14">
        <f t="shared" si="4"/>
        <v>16.897769230769232</v>
      </c>
      <c r="AW96" s="14">
        <f t="shared" si="4"/>
        <v>139.29312192982457</v>
      </c>
      <c r="AX96" s="14">
        <f t="shared" si="4"/>
        <v>48.861279487179495</v>
      </c>
      <c r="AY96" s="14">
        <f t="shared" si="4"/>
        <v>27.080294685990335</v>
      </c>
      <c r="AZ96" s="14">
        <f t="shared" si="4"/>
        <v>28.415817204301074</v>
      </c>
      <c r="BA96" s="14">
        <f t="shared" si="4"/>
        <v>11.911930952380953</v>
      </c>
      <c r="BB96" s="14">
        <f t="shared" si="4"/>
        <v>141.82803238095238</v>
      </c>
      <c r="BC96" s="14"/>
      <c r="BD96" s="14"/>
      <c r="BE96" s="14"/>
      <c r="BF96" s="14"/>
      <c r="BG96" s="14"/>
      <c r="BH96" s="14"/>
      <c r="BI96" s="14"/>
      <c r="BJ96" s="14">
        <f>AVERAGE(BJ8:BJ94)</f>
        <v>7.7135000000000007</v>
      </c>
      <c r="BK96" s="14">
        <f>AVERAGE(BK8:BK94)</f>
        <v>19.172742857142858</v>
      </c>
      <c r="BL96" s="14">
        <f>AVERAGE(BL8:BL94)</f>
        <v>44.239466666666665</v>
      </c>
      <c r="BM96" s="14">
        <f>AVERAGE(BM8:BM94)</f>
        <v>30.811399999999999</v>
      </c>
      <c r="BN96" s="14">
        <f>AVERAGE(BN8:BN94)</f>
        <v>22.252133333333333</v>
      </c>
      <c r="BO96" s="14"/>
      <c r="BP96" s="14"/>
      <c r="BQ96" s="14"/>
      <c r="BR96" s="14"/>
      <c r="BS96" s="14"/>
      <c r="BT96" s="14">
        <f>AVERAGE(BT8:BT94)</f>
        <v>21.725000000000001</v>
      </c>
      <c r="BU96" s="9"/>
      <c r="BV96" s="14">
        <f>AVERAGE(BV8:BV94)</f>
        <v>11923.057938314176</v>
      </c>
    </row>
    <row r="97" spans="3:72" x14ac:dyDescent="0.25">
      <c r="C97" s="12">
        <f t="shared" ref="C97:O97" si="5">C96/$BV$96</f>
        <v>8.1653134881676886E-2</v>
      </c>
      <c r="D97" s="12">
        <f t="shared" si="5"/>
        <v>5.763764012225632E-2</v>
      </c>
      <c r="E97" s="12">
        <f t="shared" si="5"/>
        <v>0.12636814928790627</v>
      </c>
      <c r="F97" s="12">
        <f t="shared" si="5"/>
        <v>4.9524409885792119E-2</v>
      </c>
      <c r="G97" s="12">
        <f t="shared" si="5"/>
        <v>7.4717494063769527E-2</v>
      </c>
      <c r="H97" s="12">
        <f t="shared" si="5"/>
        <v>3.8790290071708386E-3</v>
      </c>
      <c r="I97" s="12">
        <f t="shared" si="5"/>
        <v>3.2214535649091047E-3</v>
      </c>
      <c r="J97" s="12">
        <f t="shared" si="5"/>
        <v>6.4389298224099912E-4</v>
      </c>
      <c r="K97" s="12">
        <f t="shared" si="5"/>
        <v>7.8427221651539006E-4</v>
      </c>
      <c r="L97" s="12">
        <f t="shared" si="5"/>
        <v>3.6790338150059792E-4</v>
      </c>
      <c r="M97" s="12">
        <f t="shared" si="5"/>
        <v>7.3488977229378694E-4</v>
      </c>
      <c r="N97" s="12">
        <f t="shared" si="5"/>
        <v>2.4490361575923568E-4</v>
      </c>
      <c r="O97" s="12">
        <f t="shared" si="5"/>
        <v>1.9793579903828638E-4</v>
      </c>
      <c r="R97" s="12">
        <f t="shared" ref="R97:AH97" si="6">R96/$BV$96</f>
        <v>1.1466425630922289E-3</v>
      </c>
      <c r="S97" s="12">
        <f t="shared" si="6"/>
        <v>6.4586708771842888E-2</v>
      </c>
      <c r="T97" s="12">
        <f t="shared" si="6"/>
        <v>1.5128748384160154E-2</v>
      </c>
      <c r="U97" s="12">
        <f t="shared" si="6"/>
        <v>5.3799976760886001E-3</v>
      </c>
      <c r="V97" s="12">
        <f t="shared" si="6"/>
        <v>5.2885761627788916E-4</v>
      </c>
      <c r="W97" s="12">
        <f t="shared" si="6"/>
        <v>8.9405662071253113E-4</v>
      </c>
      <c r="X97" s="12">
        <f t="shared" si="6"/>
        <v>1.7737605662419729E-3</v>
      </c>
      <c r="Y97" s="12">
        <f t="shared" si="6"/>
        <v>1.305315770171967E-3</v>
      </c>
      <c r="Z97" s="12">
        <f t="shared" si="6"/>
        <v>2.4737093756422332E-3</v>
      </c>
      <c r="AA97" s="12">
        <f t="shared" si="6"/>
        <v>0.31006205462465136</v>
      </c>
      <c r="AB97" s="12">
        <f t="shared" si="6"/>
        <v>4.135953503631197E-2</v>
      </c>
      <c r="AC97" s="12">
        <f t="shared" si="6"/>
        <v>4.8405991188331336E-3</v>
      </c>
      <c r="AD97" s="12">
        <f t="shared" si="6"/>
        <v>1.9350799295205581E-2</v>
      </c>
      <c r="AE97" s="12">
        <f t="shared" si="6"/>
        <v>1.7808474499541919E-3</v>
      </c>
      <c r="AF97" s="12">
        <f t="shared" si="6"/>
        <v>3.0478090359819469E-2</v>
      </c>
      <c r="AG97" s="12">
        <f t="shared" si="6"/>
        <v>5.4172889483696137E-4</v>
      </c>
      <c r="AH97" s="12">
        <f t="shared" si="6"/>
        <v>1.171148534012003E-2</v>
      </c>
      <c r="AJ97" s="12">
        <f t="shared" ref="AJ97:BB97" si="7">AJ96/$BV$96</f>
        <v>4.0528498549924867E-4</v>
      </c>
      <c r="AK97" s="12">
        <f t="shared" si="7"/>
        <v>5.2374224156391449E-4</v>
      </c>
      <c r="AL97" s="12">
        <f t="shared" si="7"/>
        <v>1.2775804157179233E-2</v>
      </c>
      <c r="AM97" s="12">
        <f t="shared" si="7"/>
        <v>5.0756113613157463E-3</v>
      </c>
      <c r="AN97" s="12">
        <f t="shared" si="7"/>
        <v>4.883067610711257E-4</v>
      </c>
      <c r="AO97" s="12">
        <f t="shared" si="7"/>
        <v>4.2204026453194235E-4</v>
      </c>
      <c r="AP97" s="12">
        <f t="shared" si="7"/>
        <v>1.1984236824081336E-3</v>
      </c>
      <c r="AQ97" s="12">
        <f t="shared" si="7"/>
        <v>4.9148465354421965E-4</v>
      </c>
      <c r="AR97" s="12">
        <f t="shared" si="7"/>
        <v>3.1212095665838747E-3</v>
      </c>
      <c r="AS97" s="12">
        <f t="shared" si="7"/>
        <v>3.8019843763679201E-2</v>
      </c>
      <c r="AT97" s="12">
        <f t="shared" si="7"/>
        <v>1.6091644352408112E-2</v>
      </c>
      <c r="AU97" s="12">
        <f t="shared" si="7"/>
        <v>1.6037179680688178E-2</v>
      </c>
      <c r="AV97" s="12">
        <f t="shared" si="7"/>
        <v>1.4172345146851177E-3</v>
      </c>
      <c r="AW97" s="12">
        <f t="shared" si="7"/>
        <v>1.1682667538015796E-2</v>
      </c>
      <c r="AX97" s="12">
        <f t="shared" si="7"/>
        <v>4.0980493209016554E-3</v>
      </c>
      <c r="AY97" s="12">
        <f t="shared" si="7"/>
        <v>2.2712541385015925E-3</v>
      </c>
      <c r="AZ97" s="12">
        <f t="shared" si="7"/>
        <v>2.3832658829064488E-3</v>
      </c>
      <c r="BA97" s="12">
        <f t="shared" si="7"/>
        <v>9.9906676743577102E-4</v>
      </c>
      <c r="BB97" s="12">
        <f t="shared" si="7"/>
        <v>1.189527326921685E-2</v>
      </c>
      <c r="BJ97" s="12">
        <f>BJ96/$BV$96</f>
        <v>6.4693973978043311E-4</v>
      </c>
      <c r="BK97" s="12">
        <f>BK96/$BV$96</f>
        <v>1.6080390581288855E-3</v>
      </c>
      <c r="BL97" s="12">
        <f>BL96/$BV$96</f>
        <v>3.7104127897009758E-3</v>
      </c>
      <c r="BM97" s="12">
        <f>BM96/$BV$96</f>
        <v>2.5841860502068886E-3</v>
      </c>
      <c r="BN97" s="12">
        <f>BN96/$BV$96</f>
        <v>1.8663109286609408E-3</v>
      </c>
      <c r="BT97" s="12">
        <f>BT96/$BV$96</f>
        <v>1.8220996754689713E-3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78E36-FD13-4F00-811E-71C787E4A6FC}">
  <dimension ref="C1:BG3"/>
  <sheetViews>
    <sheetView tabSelected="1" topLeftCell="AC1" workbookViewId="0">
      <selection activeCell="L10" sqref="L10"/>
    </sheetView>
  </sheetViews>
  <sheetFormatPr defaultRowHeight="15" x14ac:dyDescent="0.25"/>
  <sheetData>
    <row r="1" spans="3:59" x14ac:dyDescent="0.25">
      <c r="C1" s="11" t="s">
        <v>8</v>
      </c>
      <c r="D1" s="3" t="s">
        <v>9</v>
      </c>
      <c r="E1" s="3" t="s">
        <v>10</v>
      </c>
      <c r="F1" s="11" t="s">
        <v>11</v>
      </c>
      <c r="G1" s="11" t="s">
        <v>12</v>
      </c>
      <c r="H1" s="11" t="s">
        <v>13</v>
      </c>
      <c r="I1" s="11" t="s">
        <v>14</v>
      </c>
      <c r="J1" s="11" t="s">
        <v>15</v>
      </c>
      <c r="K1" s="11" t="s">
        <v>16</v>
      </c>
      <c r="L1" s="11" t="s">
        <v>17</v>
      </c>
      <c r="M1" s="11" t="s">
        <v>18</v>
      </c>
      <c r="N1" s="11" t="s">
        <v>19</v>
      </c>
      <c r="O1" s="11" t="s">
        <v>20</v>
      </c>
      <c r="P1" s="11" t="s">
        <v>23</v>
      </c>
      <c r="Q1" s="11" t="s">
        <v>24</v>
      </c>
      <c r="R1" s="11" t="s">
        <v>25</v>
      </c>
      <c r="S1" s="11" t="s">
        <v>26</v>
      </c>
      <c r="T1" s="11" t="s">
        <v>27</v>
      </c>
      <c r="U1" s="11" t="s">
        <v>28</v>
      </c>
      <c r="V1" s="11" t="s">
        <v>29</v>
      </c>
      <c r="W1" s="11" t="s">
        <v>30</v>
      </c>
      <c r="X1" s="11" t="s">
        <v>31</v>
      </c>
      <c r="Y1" s="11" t="s">
        <v>32</v>
      </c>
      <c r="Z1" s="11" t="s">
        <v>33</v>
      </c>
      <c r="AA1" s="11" t="s">
        <v>34</v>
      </c>
      <c r="AB1" s="11" t="s">
        <v>35</v>
      </c>
      <c r="AC1" s="11" t="s">
        <v>36</v>
      </c>
      <c r="AD1" s="11" t="s">
        <v>37</v>
      </c>
      <c r="AE1" s="11" t="s">
        <v>38</v>
      </c>
      <c r="AF1" s="11" t="s">
        <v>39</v>
      </c>
      <c r="AG1" s="11" t="s">
        <v>41</v>
      </c>
      <c r="AH1" s="11" t="s">
        <v>42</v>
      </c>
      <c r="AI1" s="11" t="s">
        <v>43</v>
      </c>
      <c r="AJ1" s="11" t="s">
        <v>44</v>
      </c>
      <c r="AK1" s="11" t="s">
        <v>45</v>
      </c>
      <c r="AL1" s="11" t="s">
        <v>46</v>
      </c>
      <c r="AM1" s="11" t="s">
        <v>47</v>
      </c>
      <c r="AN1" s="11" t="s">
        <v>48</v>
      </c>
      <c r="AO1" s="11" t="s">
        <v>49</v>
      </c>
      <c r="AP1" s="11" t="s">
        <v>50</v>
      </c>
      <c r="AQ1" s="11" t="s">
        <v>51</v>
      </c>
      <c r="AR1" s="11" t="s">
        <v>52</v>
      </c>
      <c r="AS1" s="11" t="s">
        <v>53</v>
      </c>
      <c r="AT1" s="11" t="s">
        <v>54</v>
      </c>
      <c r="AU1" s="11" t="s">
        <v>55</v>
      </c>
      <c r="AV1" s="11" t="s">
        <v>56</v>
      </c>
      <c r="AW1" s="11" t="s">
        <v>57</v>
      </c>
      <c r="AX1" s="11" t="s">
        <v>58</v>
      </c>
      <c r="AY1" s="11" t="s">
        <v>59</v>
      </c>
      <c r="AZ1" s="11" t="s">
        <v>67</v>
      </c>
      <c r="BA1" s="11" t="s">
        <v>68</v>
      </c>
      <c r="BB1" s="11" t="s">
        <v>69</v>
      </c>
      <c r="BC1" s="11" t="s">
        <v>70</v>
      </c>
      <c r="BD1" s="11" t="s">
        <v>71</v>
      </c>
      <c r="BE1" s="11" t="s">
        <v>77</v>
      </c>
    </row>
    <row r="2" spans="3:59" s="12" customFormat="1" hidden="1" x14ac:dyDescent="0.25">
      <c r="C2" s="14" t="e">
        <f>AVERAGE(#REF!)</f>
        <v>#REF!</v>
      </c>
      <c r="D2" s="14" t="e">
        <f>AVERAGE(#REF!)</f>
        <v>#REF!</v>
      </c>
      <c r="E2" s="14" t="e">
        <f>AVERAGE(#REF!)</f>
        <v>#REF!</v>
      </c>
      <c r="F2" s="14" t="e">
        <f>AVERAGE(#REF!)</f>
        <v>#REF!</v>
      </c>
      <c r="G2" s="14" t="e">
        <f>AVERAGE(#REF!)</f>
        <v>#REF!</v>
      </c>
      <c r="H2" s="14" t="e">
        <f>AVERAGE(#REF!)</f>
        <v>#REF!</v>
      </c>
      <c r="I2" s="14" t="e">
        <f>AVERAGE(#REF!)</f>
        <v>#REF!</v>
      </c>
      <c r="J2" s="14" t="e">
        <f>AVERAGE(#REF!)</f>
        <v>#REF!</v>
      </c>
      <c r="K2" s="14" t="e">
        <f>AVERAGE(#REF!)</f>
        <v>#REF!</v>
      </c>
      <c r="L2" s="14" t="e">
        <f>AVERAGE(#REF!)</f>
        <v>#REF!</v>
      </c>
      <c r="M2" s="14" t="e">
        <f>AVERAGE(#REF!)</f>
        <v>#REF!</v>
      </c>
      <c r="N2" s="14" t="e">
        <f>AVERAGE(#REF!)</f>
        <v>#REF!</v>
      </c>
      <c r="O2" s="14" t="e">
        <f>AVERAGE(#REF!)</f>
        <v>#REF!</v>
      </c>
      <c r="P2" s="14" t="e">
        <f>AVERAGE(#REF!)</f>
        <v>#REF!</v>
      </c>
      <c r="Q2" s="14" t="e">
        <f>AVERAGE(#REF!)</f>
        <v>#REF!</v>
      </c>
      <c r="R2" s="14" t="e">
        <f>AVERAGE(#REF!)</f>
        <v>#REF!</v>
      </c>
      <c r="S2" s="14" t="e">
        <f>AVERAGE(#REF!)</f>
        <v>#REF!</v>
      </c>
      <c r="T2" s="14" t="e">
        <f>AVERAGE(#REF!)</f>
        <v>#REF!</v>
      </c>
      <c r="U2" s="14" t="e">
        <f>AVERAGE(#REF!)</f>
        <v>#REF!</v>
      </c>
      <c r="V2" s="14" t="e">
        <f>AVERAGE(#REF!)</f>
        <v>#REF!</v>
      </c>
      <c r="W2" s="14" t="e">
        <f>AVERAGE(#REF!)</f>
        <v>#REF!</v>
      </c>
      <c r="X2" s="14" t="e">
        <f>AVERAGE(#REF!)</f>
        <v>#REF!</v>
      </c>
      <c r="Y2" s="14" t="e">
        <f>AVERAGE(#REF!)</f>
        <v>#REF!</v>
      </c>
      <c r="Z2" s="14" t="e">
        <f>AVERAGE(#REF!)</f>
        <v>#REF!</v>
      </c>
      <c r="AA2" s="14" t="e">
        <f>AVERAGE(#REF!)</f>
        <v>#REF!</v>
      </c>
      <c r="AB2" s="14" t="e">
        <f>AVERAGE(#REF!)</f>
        <v>#REF!</v>
      </c>
      <c r="AC2" s="14" t="e">
        <f>AVERAGE(#REF!)</f>
        <v>#REF!</v>
      </c>
      <c r="AD2" s="14" t="e">
        <f>AVERAGE(#REF!)</f>
        <v>#REF!</v>
      </c>
      <c r="AE2" s="14" t="e">
        <f>AVERAGE(#REF!)</f>
        <v>#REF!</v>
      </c>
      <c r="AF2" s="14" t="e">
        <f>AVERAGE(#REF!)</f>
        <v>#REF!</v>
      </c>
      <c r="AG2" s="14" t="e">
        <f>AVERAGE(#REF!)</f>
        <v>#REF!</v>
      </c>
      <c r="AH2" s="14" t="e">
        <f>AVERAGE(#REF!)</f>
        <v>#REF!</v>
      </c>
      <c r="AI2" s="14" t="e">
        <f>AVERAGE(#REF!)</f>
        <v>#REF!</v>
      </c>
      <c r="AJ2" s="14" t="e">
        <f>AVERAGE(#REF!)</f>
        <v>#REF!</v>
      </c>
      <c r="AK2" s="14" t="e">
        <f>AVERAGE(#REF!)</f>
        <v>#REF!</v>
      </c>
      <c r="AL2" s="14" t="e">
        <f>AVERAGE(#REF!)</f>
        <v>#REF!</v>
      </c>
      <c r="AM2" s="14" t="e">
        <f>AVERAGE(#REF!)</f>
        <v>#REF!</v>
      </c>
      <c r="AN2" s="14" t="e">
        <f>AVERAGE(#REF!)</f>
        <v>#REF!</v>
      </c>
      <c r="AO2" s="14" t="e">
        <f>AVERAGE(#REF!)</f>
        <v>#REF!</v>
      </c>
      <c r="AP2" s="14" t="e">
        <f>AVERAGE(#REF!)</f>
        <v>#REF!</v>
      </c>
      <c r="AQ2" s="14" t="e">
        <f>AVERAGE(#REF!)</f>
        <v>#REF!</v>
      </c>
      <c r="AR2" s="14" t="e">
        <f>AVERAGE(#REF!)</f>
        <v>#REF!</v>
      </c>
      <c r="AS2" s="14" t="e">
        <f>AVERAGE(#REF!)</f>
        <v>#REF!</v>
      </c>
      <c r="AT2" s="14" t="e">
        <f>AVERAGE(#REF!)</f>
        <v>#REF!</v>
      </c>
      <c r="AU2" s="14" t="e">
        <f>AVERAGE(#REF!)</f>
        <v>#REF!</v>
      </c>
      <c r="AV2" s="14" t="e">
        <f>AVERAGE(#REF!)</f>
        <v>#REF!</v>
      </c>
      <c r="AW2" s="14" t="e">
        <f>AVERAGE(#REF!)</f>
        <v>#REF!</v>
      </c>
      <c r="AX2" s="14" t="e">
        <f>AVERAGE(#REF!)</f>
        <v>#REF!</v>
      </c>
      <c r="AY2" s="14" t="e">
        <f>AVERAGE(#REF!)</f>
        <v>#REF!</v>
      </c>
      <c r="AZ2" s="14" t="e">
        <f>AVERAGE(#REF!)</f>
        <v>#REF!</v>
      </c>
      <c r="BA2" s="14" t="e">
        <f>AVERAGE(#REF!)</f>
        <v>#REF!</v>
      </c>
      <c r="BB2" s="14" t="e">
        <f>AVERAGE(#REF!)</f>
        <v>#REF!</v>
      </c>
      <c r="BC2" s="14" t="e">
        <f>AVERAGE(#REF!)</f>
        <v>#REF!</v>
      </c>
      <c r="BD2" s="14" t="e">
        <f>AVERAGE(#REF!)</f>
        <v>#REF!</v>
      </c>
      <c r="BE2" s="14" t="e">
        <f>AVERAGE(#REF!)</f>
        <v>#REF!</v>
      </c>
      <c r="BF2" s="9"/>
      <c r="BG2" s="14" t="e">
        <f>AVERAGE(#REF!)</f>
        <v>#REF!</v>
      </c>
    </row>
    <row r="3" spans="3:59" s="12" customFormat="1" x14ac:dyDescent="0.25">
      <c r="C3" s="12">
        <v>8.1653134881676886E-2</v>
      </c>
      <c r="D3" s="12">
        <v>5.763764012225632E-2</v>
      </c>
      <c r="E3" s="12">
        <v>0.12636814928790627</v>
      </c>
      <c r="F3" s="12">
        <v>4.9524409885792119E-2</v>
      </c>
      <c r="G3" s="12">
        <v>7.4717494063769527E-2</v>
      </c>
      <c r="H3" s="12">
        <v>3.8790290071708386E-3</v>
      </c>
      <c r="I3" s="12">
        <v>3.2214535649091047E-3</v>
      </c>
      <c r="J3" s="12">
        <v>6.4389298224099912E-4</v>
      </c>
      <c r="K3" s="12">
        <v>7.8427221651539006E-4</v>
      </c>
      <c r="L3" s="12">
        <v>3.6790338150059792E-4</v>
      </c>
      <c r="M3" s="12">
        <v>7.3488977229378694E-4</v>
      </c>
      <c r="N3" s="12">
        <v>2.4490361575923568E-4</v>
      </c>
      <c r="O3" s="12">
        <v>1.9793579903828638E-4</v>
      </c>
      <c r="P3" s="12">
        <v>1.1466425630922289E-3</v>
      </c>
      <c r="Q3" s="12">
        <v>6.4586708771842888E-2</v>
      </c>
      <c r="R3" s="12">
        <v>1.5128748384160154E-2</v>
      </c>
      <c r="S3" s="12">
        <v>5.3799976760886001E-3</v>
      </c>
      <c r="T3" s="12">
        <v>5.2885761627788916E-4</v>
      </c>
      <c r="U3" s="12">
        <v>8.9405662071253113E-4</v>
      </c>
      <c r="V3" s="12">
        <v>1.7737605662419729E-3</v>
      </c>
      <c r="W3" s="12">
        <v>1.305315770171967E-3</v>
      </c>
      <c r="X3" s="12">
        <v>2.4737093756422332E-3</v>
      </c>
      <c r="Y3" s="12">
        <v>0.31006205462465136</v>
      </c>
      <c r="Z3" s="12">
        <v>4.135953503631197E-2</v>
      </c>
      <c r="AA3" s="12">
        <v>4.8405991188331336E-3</v>
      </c>
      <c r="AB3" s="12">
        <v>1.9350799295205581E-2</v>
      </c>
      <c r="AC3" s="12">
        <v>1.7808474499541919E-3</v>
      </c>
      <c r="AD3" s="12">
        <v>3.0478090359819469E-2</v>
      </c>
      <c r="AE3" s="12">
        <v>5.4172889483696137E-4</v>
      </c>
      <c r="AF3" s="12">
        <v>1.171148534012003E-2</v>
      </c>
      <c r="AG3" s="12">
        <v>4.0528498549924867E-4</v>
      </c>
      <c r="AH3" s="12">
        <v>5.2374224156391449E-4</v>
      </c>
      <c r="AI3" s="12">
        <v>1.2775804157179233E-2</v>
      </c>
      <c r="AJ3" s="12">
        <v>5.0756113613157463E-3</v>
      </c>
      <c r="AK3" s="12">
        <v>4.883067610711257E-4</v>
      </c>
      <c r="AL3" s="12">
        <v>4.2204026453194235E-4</v>
      </c>
      <c r="AM3" s="12">
        <v>1.1984236824081336E-3</v>
      </c>
      <c r="AN3" s="12">
        <v>4.9148465354421965E-4</v>
      </c>
      <c r="AO3" s="12">
        <v>3.1212095665838747E-3</v>
      </c>
      <c r="AP3" s="12">
        <v>3.8019843763679201E-2</v>
      </c>
      <c r="AQ3" s="12">
        <v>1.6091644352408112E-2</v>
      </c>
      <c r="AR3" s="12">
        <v>1.6037179680688178E-2</v>
      </c>
      <c r="AS3" s="12">
        <v>1.4172345146851177E-3</v>
      </c>
      <c r="AT3" s="12">
        <v>1.1682667538015796E-2</v>
      </c>
      <c r="AU3" s="12">
        <v>4.0980493209016554E-3</v>
      </c>
      <c r="AV3" s="12">
        <v>2.2712541385015925E-3</v>
      </c>
      <c r="AW3" s="12">
        <v>2.3832658829064488E-3</v>
      </c>
      <c r="AX3" s="12">
        <v>9.9906676743577102E-4</v>
      </c>
      <c r="AY3" s="12">
        <v>1.189527326921685E-2</v>
      </c>
      <c r="AZ3" s="12">
        <v>6.4693973978043311E-4</v>
      </c>
      <c r="BA3" s="12">
        <v>1.6080390581288855E-3</v>
      </c>
      <c r="BB3" s="12">
        <v>3.7104127897009758E-3</v>
      </c>
      <c r="BC3" s="12">
        <v>2.5841860502068886E-3</v>
      </c>
      <c r="BD3" s="12">
        <v>1.8663109286609408E-3</v>
      </c>
      <c r="BE3" s="12">
        <v>1.8220996754689713E-3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2"/>
  <sheetViews>
    <sheetView workbookViewId="0">
      <selection activeCell="H11" sqref="H11"/>
    </sheetView>
  </sheetViews>
  <sheetFormatPr defaultRowHeight="15" x14ac:dyDescent="0.25"/>
  <cols>
    <col min="1" max="1" width="22" customWidth="1"/>
  </cols>
  <sheetData>
    <row r="1" spans="1:71" x14ac:dyDescent="0.25">
      <c r="A1" t="s">
        <v>254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  <c r="AL1" t="s">
        <v>44</v>
      </c>
      <c r="AM1" t="s">
        <v>45</v>
      </c>
      <c r="AN1" t="s">
        <v>46</v>
      </c>
      <c r="AO1" t="s">
        <v>47</v>
      </c>
      <c r="AP1" t="s">
        <v>48</v>
      </c>
      <c r="AQ1" t="s">
        <v>49</v>
      </c>
      <c r="AR1" t="s">
        <v>50</v>
      </c>
      <c r="AS1" t="s">
        <v>51</v>
      </c>
      <c r="AT1" t="s">
        <v>52</v>
      </c>
      <c r="AU1" t="s">
        <v>53</v>
      </c>
      <c r="AV1" t="s">
        <v>54</v>
      </c>
      <c r="AW1" t="s">
        <v>55</v>
      </c>
      <c r="AX1" t="s">
        <v>56</v>
      </c>
      <c r="AY1" t="s">
        <v>57</v>
      </c>
      <c r="AZ1" t="s">
        <v>58</v>
      </c>
      <c r="BA1" t="s">
        <v>59</v>
      </c>
      <c r="BB1" t="s">
        <v>60</v>
      </c>
      <c r="BC1" t="s">
        <v>61</v>
      </c>
      <c r="BD1" t="s">
        <v>62</v>
      </c>
      <c r="BE1" t="s">
        <v>63</v>
      </c>
      <c r="BF1" t="s">
        <v>64</v>
      </c>
      <c r="BG1" t="s">
        <v>65</v>
      </c>
      <c r="BH1" t="s">
        <v>66</v>
      </c>
      <c r="BI1" t="s">
        <v>67</v>
      </c>
      <c r="BJ1" t="s">
        <v>68</v>
      </c>
      <c r="BK1" t="s">
        <v>69</v>
      </c>
      <c r="BL1" t="s">
        <v>70</v>
      </c>
      <c r="BM1" t="s">
        <v>71</v>
      </c>
      <c r="BN1" t="s">
        <v>72</v>
      </c>
      <c r="BO1" t="s">
        <v>73</v>
      </c>
      <c r="BP1" t="s">
        <v>74</v>
      </c>
      <c r="BQ1" t="s">
        <v>75</v>
      </c>
      <c r="BR1" t="s">
        <v>76</v>
      </c>
      <c r="BS1" t="s">
        <v>77</v>
      </c>
    </row>
    <row r="2" spans="1:71" x14ac:dyDescent="0.25">
      <c r="A2" t="s">
        <v>256</v>
      </c>
      <c r="B2" s="15">
        <v>59.090543172565503</v>
      </c>
      <c r="C2" s="15">
        <v>26.390489082969427</v>
      </c>
      <c r="D2" s="15">
        <v>6.8389032918301194</v>
      </c>
      <c r="E2" s="15">
        <v>4.1738364714509428</v>
      </c>
      <c r="F2" s="15">
        <v>2.986833315314894</v>
      </c>
      <c r="G2">
        <v>2</v>
      </c>
      <c r="H2">
        <v>2</v>
      </c>
      <c r="I2">
        <v>2</v>
      </c>
      <c r="J2">
        <v>2</v>
      </c>
      <c r="K2">
        <v>2</v>
      </c>
      <c r="L2">
        <v>2</v>
      </c>
      <c r="M2" t="s">
        <v>255</v>
      </c>
      <c r="N2">
        <v>2</v>
      </c>
      <c r="O2" t="s">
        <v>255</v>
      </c>
      <c r="P2">
        <v>2</v>
      </c>
      <c r="Q2" t="s">
        <v>255</v>
      </c>
      <c r="R2" s="15">
        <v>13.691797623342916</v>
      </c>
      <c r="S2">
        <v>12</v>
      </c>
      <c r="T2">
        <v>12</v>
      </c>
      <c r="U2" t="s">
        <v>255</v>
      </c>
      <c r="V2">
        <v>2</v>
      </c>
      <c r="W2">
        <v>2</v>
      </c>
      <c r="X2" t="s">
        <v>255</v>
      </c>
      <c r="Y2">
        <v>2</v>
      </c>
      <c r="Z2" s="15">
        <v>11.919577981929383</v>
      </c>
      <c r="AA2" s="15">
        <v>8.2421738162006051</v>
      </c>
      <c r="AB2" t="s">
        <v>255</v>
      </c>
      <c r="AC2" s="15">
        <v>2.5843535301282134</v>
      </c>
      <c r="AD2" t="s">
        <v>255</v>
      </c>
      <c r="AE2" s="15">
        <v>4.3659505604971365</v>
      </c>
      <c r="AF2" t="s">
        <v>255</v>
      </c>
      <c r="AG2" s="15">
        <v>1.91</v>
      </c>
      <c r="AH2" t="s">
        <v>255</v>
      </c>
      <c r="AI2" s="15">
        <v>1.93</v>
      </c>
      <c r="AJ2" s="15">
        <v>5.0342442482498146</v>
      </c>
      <c r="AK2">
        <v>2</v>
      </c>
      <c r="AL2">
        <v>2</v>
      </c>
      <c r="AM2" t="s">
        <v>255</v>
      </c>
      <c r="AN2" t="s">
        <v>255</v>
      </c>
      <c r="AO2" t="s">
        <v>255</v>
      </c>
      <c r="AP2" t="s">
        <v>255</v>
      </c>
      <c r="AQ2">
        <v>2</v>
      </c>
      <c r="AR2" s="15">
        <v>7.9334767421602779</v>
      </c>
      <c r="AS2" t="s">
        <v>255</v>
      </c>
      <c r="AT2" t="s">
        <v>255</v>
      </c>
      <c r="AU2" t="s">
        <v>255</v>
      </c>
      <c r="AV2">
        <v>2</v>
      </c>
      <c r="AW2" t="s">
        <v>255</v>
      </c>
      <c r="AX2" t="s">
        <v>255</v>
      </c>
      <c r="AY2" t="s">
        <v>255</v>
      </c>
      <c r="AZ2" t="s">
        <v>255</v>
      </c>
      <c r="BA2">
        <v>2</v>
      </c>
      <c r="BB2" t="s">
        <v>255</v>
      </c>
      <c r="BC2" t="s">
        <v>255</v>
      </c>
      <c r="BD2" s="15">
        <v>1.9359999999999999</v>
      </c>
      <c r="BE2" s="15">
        <v>1.944</v>
      </c>
      <c r="BF2" s="15">
        <v>1.95</v>
      </c>
      <c r="BG2" t="s">
        <v>255</v>
      </c>
      <c r="BH2" t="s">
        <v>255</v>
      </c>
      <c r="BI2" s="15">
        <v>1.944</v>
      </c>
      <c r="BJ2" t="s">
        <v>255</v>
      </c>
      <c r="BK2" s="15">
        <v>1.954</v>
      </c>
      <c r="BL2" t="s">
        <v>255</v>
      </c>
      <c r="BM2" t="s">
        <v>255</v>
      </c>
      <c r="BN2" t="s">
        <v>255</v>
      </c>
      <c r="BO2" t="s">
        <v>255</v>
      </c>
      <c r="BP2" t="s">
        <v>255</v>
      </c>
      <c r="BQ2" t="s">
        <v>255</v>
      </c>
      <c r="BR2" t="s">
        <v>255</v>
      </c>
      <c r="BS2" t="s">
        <v>255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8"/>
  <sheetViews>
    <sheetView workbookViewId="0">
      <selection activeCell="E14" sqref="E14"/>
    </sheetView>
  </sheetViews>
  <sheetFormatPr defaultRowHeight="15" x14ac:dyDescent="0.25"/>
  <cols>
    <col min="1" max="1" width="21.42578125" customWidth="1"/>
    <col min="2" max="10" width="9.28515625" bestFit="1" customWidth="1"/>
    <col min="11" max="11" width="9.5703125" bestFit="1" customWidth="1"/>
    <col min="12" max="20" width="9.28515625" bestFit="1" customWidth="1"/>
  </cols>
  <sheetData>
    <row r="1" spans="1:20" x14ac:dyDescent="0.25">
      <c r="A1" s="16" t="s">
        <v>240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241</v>
      </c>
      <c r="J1" t="s">
        <v>242</v>
      </c>
      <c r="K1" t="s">
        <v>243</v>
      </c>
      <c r="L1" t="s">
        <v>244</v>
      </c>
      <c r="M1" t="s">
        <v>35</v>
      </c>
      <c r="N1" t="s">
        <v>37</v>
      </c>
      <c r="O1" t="s">
        <v>39</v>
      </c>
      <c r="P1" t="s">
        <v>245</v>
      </c>
      <c r="Q1" t="s">
        <v>246</v>
      </c>
      <c r="R1" t="s">
        <v>50</v>
      </c>
      <c r="S1" t="s">
        <v>54</v>
      </c>
      <c r="T1" t="s">
        <v>59</v>
      </c>
    </row>
    <row r="2" spans="1:20" x14ac:dyDescent="0.25">
      <c r="A2" t="s">
        <v>248</v>
      </c>
      <c r="B2" s="15">
        <v>0.12165730534138874</v>
      </c>
      <c r="C2" s="15">
        <v>7.8437181809257822E-2</v>
      </c>
      <c r="D2" s="15">
        <v>0.20838338432141934</v>
      </c>
      <c r="E2" s="15">
        <v>9.8168060174786756E-2</v>
      </c>
      <c r="F2" s="15">
        <v>0.11076354517084536</v>
      </c>
      <c r="G2" s="15">
        <v>6.6461016923253661E-3</v>
      </c>
      <c r="H2" s="15">
        <v>1.5485607257716505E-3</v>
      </c>
      <c r="I2" s="15">
        <v>0.26771748799039241</v>
      </c>
      <c r="J2" s="15">
        <v>3.1802659573887455E-2</v>
      </c>
      <c r="K2" s="15">
        <v>1.2760117519205416</v>
      </c>
      <c r="L2" s="15">
        <v>7.2680065077378869E-2</v>
      </c>
      <c r="M2" s="15">
        <v>2.5158480603533474E-2</v>
      </c>
      <c r="N2" s="15">
        <v>4.4709020248782518E-2</v>
      </c>
      <c r="O2" s="15">
        <v>1.5873829462480647E-2</v>
      </c>
      <c r="P2" s="15">
        <v>2.2593215100839774E-2</v>
      </c>
      <c r="Q2" s="15">
        <v>7.7248578487731333E-3</v>
      </c>
      <c r="R2" s="15">
        <v>6.5915089889736947E-2</v>
      </c>
      <c r="S2" s="15">
        <v>3.1272819726718788E-3</v>
      </c>
      <c r="T2" s="15">
        <v>3.2461880946339132E-3</v>
      </c>
    </row>
    <row r="3" spans="1:20" x14ac:dyDescent="0.25">
      <c r="A3" t="s">
        <v>249</v>
      </c>
      <c r="B3" s="15">
        <v>1.5852091537495616E-2</v>
      </c>
      <c r="C3" s="15">
        <v>1.5096977311689051E-2</v>
      </c>
      <c r="D3" s="15">
        <v>3.2912775914907919E-2</v>
      </c>
      <c r="E3" s="15">
        <v>5.9764455113201385E-3</v>
      </c>
      <c r="F3" s="15">
        <v>4.253043484982435E-3</v>
      </c>
      <c r="G3" s="15">
        <v>2.367013181252292E-4</v>
      </c>
      <c r="H3" s="15">
        <v>1.5815469237963743E-4</v>
      </c>
      <c r="I3" s="15">
        <v>5.2654872264732561E-3</v>
      </c>
      <c r="J3" s="15">
        <v>3.4272631848069929E-4</v>
      </c>
      <c r="K3" s="15">
        <v>1.9988883945270406E-2</v>
      </c>
      <c r="L3" s="15">
        <v>1.4195890238744445E-3</v>
      </c>
      <c r="M3" s="15">
        <v>5.1371667896998212E-4</v>
      </c>
      <c r="N3" s="15">
        <v>8.2331050844962404E-4</v>
      </c>
      <c r="O3" s="15">
        <v>1.7524130180353014E-4</v>
      </c>
      <c r="P3" s="15">
        <v>2.508624929053342E-4</v>
      </c>
      <c r="Q3" s="15">
        <v>1.2944401078706615E-5</v>
      </c>
      <c r="R3" s="15">
        <v>2.021421965754069E-3</v>
      </c>
      <c r="S3" s="15">
        <v>3.9542556415232969E-5</v>
      </c>
      <c r="T3" s="15">
        <v>3.8833203236119847E-5</v>
      </c>
    </row>
    <row r="4" spans="1:20" x14ac:dyDescent="0.25">
      <c r="A4" t="s">
        <v>250</v>
      </c>
      <c r="B4" s="15">
        <v>2.3447819953370792</v>
      </c>
      <c r="C4" s="15">
        <v>1.5433350213341734</v>
      </c>
      <c r="D4" s="15">
        <v>4.494020414379464</v>
      </c>
      <c r="E4" s="15">
        <v>1.6301700489506121</v>
      </c>
      <c r="F4" s="15">
        <v>1.3499867563599239</v>
      </c>
      <c r="G4" s="15">
        <v>7.667123733849035E-2</v>
      </c>
      <c r="H4" s="15">
        <v>3.9580456624978208E-2</v>
      </c>
      <c r="I4" s="15">
        <v>10.263936986140555</v>
      </c>
      <c r="J4" s="15">
        <v>0.83041135484098538</v>
      </c>
      <c r="K4" s="15">
        <v>30.413943260591552</v>
      </c>
      <c r="L4" s="15">
        <v>0.86349726107580294</v>
      </c>
      <c r="M4" s="15">
        <v>0.16032510598415572</v>
      </c>
      <c r="N4" s="15">
        <v>0.84938713233940544</v>
      </c>
      <c r="O4" s="15">
        <v>7.0897648578984354E-2</v>
      </c>
      <c r="P4" s="15">
        <v>0.26996728312921098</v>
      </c>
      <c r="Q4" s="15">
        <v>7.3696428367144608E-3</v>
      </c>
      <c r="R4" s="15">
        <v>3.1705012038645406</v>
      </c>
      <c r="S4" s="15">
        <v>3.849901417899633E-2</v>
      </c>
      <c r="T4" s="15">
        <v>2.1056122390612744E-3</v>
      </c>
    </row>
    <row r="5" spans="1:20" x14ac:dyDescent="0.25">
      <c r="A5" t="s">
        <v>251</v>
      </c>
      <c r="B5" s="15">
        <v>5.2909135552711195</v>
      </c>
      <c r="C5" s="15">
        <v>4.4237495016162409</v>
      </c>
      <c r="D5" s="15">
        <v>10.139896075859896</v>
      </c>
      <c r="E5" s="15">
        <v>2.6845902069828775</v>
      </c>
      <c r="F5" s="15">
        <v>3.3014857701132376</v>
      </c>
      <c r="G5" s="15">
        <v>7.7137748242962351E-2</v>
      </c>
      <c r="H5" s="15">
        <v>3.1809348208444513E-2</v>
      </c>
      <c r="I5" s="15">
        <v>2.4891213233799894</v>
      </c>
      <c r="J5" s="15">
        <v>0.36489913890177711</v>
      </c>
      <c r="K5" s="15">
        <v>17.168319001751136</v>
      </c>
      <c r="L5" s="15">
        <v>0.72866995572672422</v>
      </c>
      <c r="M5" s="15">
        <v>0.13643554609364647</v>
      </c>
      <c r="N5" s="15">
        <v>1.3204074001372637</v>
      </c>
      <c r="O5" s="15">
        <v>0.33585727546678645</v>
      </c>
      <c r="P5" s="15">
        <v>0.33065607754969556</v>
      </c>
      <c r="Q5" s="15">
        <v>0.15392230455578237</v>
      </c>
      <c r="R5" s="15">
        <v>1.0789858944379054</v>
      </c>
      <c r="S5" s="15">
        <v>0.35521684465016673</v>
      </c>
      <c r="T5" s="15">
        <v>0.65556261619908962</v>
      </c>
    </row>
    <row r="6" spans="1:20" x14ac:dyDescent="0.25">
      <c r="A6" t="s">
        <v>252</v>
      </c>
      <c r="B6" s="15">
        <v>25.304281783384067</v>
      </c>
      <c r="C6" s="15">
        <v>28.023324403692531</v>
      </c>
      <c r="D6" s="15">
        <v>56.46242585365524</v>
      </c>
      <c r="E6" s="15">
        <v>20.463027203127059</v>
      </c>
      <c r="F6" s="15">
        <v>33.64632302560247</v>
      </c>
      <c r="G6" s="15">
        <v>2.0142651220869019</v>
      </c>
      <c r="H6" s="15">
        <v>2.4051292994134013</v>
      </c>
      <c r="I6" s="15">
        <v>23.67907510961405</v>
      </c>
      <c r="J6" s="15">
        <v>5.3874935180011256</v>
      </c>
      <c r="K6" s="15">
        <v>110.75526959887885</v>
      </c>
      <c r="L6" s="15">
        <v>23.273569033171434</v>
      </c>
      <c r="M6" s="15">
        <v>12.24544394011526</v>
      </c>
      <c r="N6" s="15">
        <v>8.9931649919590271</v>
      </c>
      <c r="O6" s="15">
        <v>3.7900101753996656</v>
      </c>
      <c r="P6" s="15">
        <v>4.4100461173690118</v>
      </c>
      <c r="Q6" s="15">
        <v>1.52306727579348</v>
      </c>
      <c r="R6" s="15">
        <v>17.305479369302855</v>
      </c>
      <c r="S6" s="15">
        <v>6.4770451940870828</v>
      </c>
      <c r="T6" s="15">
        <v>3.2328974684331273</v>
      </c>
    </row>
    <row r="7" spans="1:20" x14ac:dyDescent="0.25">
      <c r="A7" t="s">
        <v>253</v>
      </c>
      <c r="B7" s="15">
        <v>16.12947242309674</v>
      </c>
      <c r="C7" s="15">
        <v>12.863014812616688</v>
      </c>
      <c r="D7" s="15">
        <v>26.990094436507906</v>
      </c>
      <c r="E7" s="15">
        <v>9.5753645112077148</v>
      </c>
      <c r="F7" s="15">
        <v>16.877329399142646</v>
      </c>
      <c r="G7" s="15">
        <v>0.87044634502757079</v>
      </c>
      <c r="H7" s="15">
        <v>0.72717836766079391</v>
      </c>
      <c r="I7" s="15">
        <v>9.4921366804526226</v>
      </c>
      <c r="J7" s="15">
        <v>2.1598423787576464</v>
      </c>
      <c r="K7" s="15">
        <v>38.266439009225202</v>
      </c>
      <c r="L7" s="15">
        <v>5.8975194626073453</v>
      </c>
      <c r="M7" s="15">
        <v>4.086952882275221</v>
      </c>
      <c r="N7" s="15">
        <v>5.796299270962459</v>
      </c>
      <c r="O7" s="15">
        <v>1.9660285481048703</v>
      </c>
      <c r="P7" s="15">
        <v>4.8695501362868097</v>
      </c>
      <c r="Q7" s="15">
        <v>0.5048192920764738</v>
      </c>
      <c r="R7" s="15">
        <v>6.6409018529813135</v>
      </c>
      <c r="S7" s="15">
        <v>2.6536036276743022</v>
      </c>
      <c r="T7" s="15">
        <v>1.8659822255158856</v>
      </c>
    </row>
    <row r="8" spans="1:20" x14ac:dyDescent="0.25">
      <c r="A8" t="s">
        <v>247</v>
      </c>
      <c r="B8" s="15">
        <v>49.34446855084677</v>
      </c>
      <c r="C8" s="15">
        <v>47.040492057501531</v>
      </c>
      <c r="D8" s="15">
        <v>98.569029100875156</v>
      </c>
      <c r="E8" s="15">
        <v>34.56144098164048</v>
      </c>
      <c r="F8" s="15">
        <v>55.405158128529933</v>
      </c>
      <c r="G8" s="15">
        <v>3.0522860587168266</v>
      </c>
      <c r="H8" s="15">
        <v>3.2071109027439206</v>
      </c>
      <c r="I8" s="15">
        <v>46.470236050020951</v>
      </c>
      <c r="J8" s="15">
        <v>8.8069371622862711</v>
      </c>
      <c r="K8" s="15">
        <v>199.19597214217836</v>
      </c>
      <c r="L8" s="15">
        <v>30.911455020783812</v>
      </c>
      <c r="M8" s="15">
        <v>16.680501869033289</v>
      </c>
      <c r="N8" s="15">
        <v>17.050323456912622</v>
      </c>
      <c r="O8" s="15">
        <v>6.1948917890788753</v>
      </c>
      <c r="P8" s="15">
        <v>9.9259077695222189</v>
      </c>
      <c r="Q8" s="15">
        <v>2.2046541197621545</v>
      </c>
      <c r="R8" s="15">
        <v>28.331741344297598</v>
      </c>
      <c r="S8" s="15">
        <v>9.5306983296487218</v>
      </c>
      <c r="T8" s="15">
        <v>5.7631179649829036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Conc. ng_L</vt:lpstr>
      <vt:lpstr>Graph</vt:lpstr>
      <vt:lpstr>LOQ</vt:lpstr>
      <vt:lpstr>Release</vt:lpstr>
    </vt:vector>
  </TitlesOfParts>
  <Company>NC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Johnsie Ray Lang</dc:creator>
  <cp:lastModifiedBy>Tamsin Grigg</cp:lastModifiedBy>
  <cp:lastPrinted>2016-01-25T15:49:36Z</cp:lastPrinted>
  <dcterms:created xsi:type="dcterms:W3CDTF">2013-09-03T15:54:52Z</dcterms:created>
  <dcterms:modified xsi:type="dcterms:W3CDTF">2022-06-29T02:53:11Z</dcterms:modified>
</cp:coreProperties>
</file>