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harewera\Downloads\"/>
    </mc:Choice>
  </mc:AlternateContent>
  <xr:revisionPtr revIDLastSave="0" documentId="8_{4A81C503-7EF6-4B26-9EC3-AC0B6C29996A}" xr6:coauthVersionLast="33" xr6:coauthVersionMax="33" xr10:uidLastSave="{00000000-0000-0000-0000-000000000000}"/>
  <bookViews>
    <workbookView xWindow="0" yWindow="0" windowWidth="23040" windowHeight="8385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O74" i="1" l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N71" i="1"/>
  <c r="N70" i="1" s="1"/>
  <c r="F71" i="1"/>
  <c r="F70" i="1" s="1"/>
  <c r="B71" i="1"/>
  <c r="B70" i="1" s="1"/>
  <c r="A71" i="1"/>
  <c r="A70" i="1" s="1"/>
  <c r="O69" i="1"/>
  <c r="N69" i="1"/>
  <c r="M69" i="1"/>
  <c r="M71" i="1" s="1"/>
  <c r="M70" i="1" s="1"/>
  <c r="L69" i="1"/>
  <c r="L71" i="1" s="1"/>
  <c r="L70" i="1" s="1"/>
  <c r="K69" i="1"/>
  <c r="J69" i="1"/>
  <c r="J71" i="1" s="1"/>
  <c r="J70" i="1" s="1"/>
  <c r="I69" i="1"/>
  <c r="I71" i="1" s="1"/>
  <c r="I70" i="1" s="1"/>
  <c r="H69" i="1"/>
  <c r="H71" i="1" s="1"/>
  <c r="H70" i="1" s="1"/>
  <c r="G69" i="1"/>
  <c r="F69" i="1"/>
  <c r="E69" i="1"/>
  <c r="E71" i="1" s="1"/>
  <c r="E70" i="1" s="1"/>
  <c r="D69" i="1"/>
  <c r="D71" i="1" s="1"/>
  <c r="D70" i="1" s="1"/>
  <c r="C69" i="1"/>
  <c r="B69" i="1"/>
  <c r="A69" i="1"/>
  <c r="O67" i="1"/>
  <c r="N67" i="1"/>
  <c r="H67" i="1"/>
  <c r="F67" i="1"/>
  <c r="D67" i="1"/>
  <c r="C67" i="1"/>
  <c r="O66" i="1"/>
  <c r="N66" i="1"/>
  <c r="M66" i="1"/>
  <c r="M67" i="1" s="1"/>
  <c r="L66" i="1"/>
  <c r="L67" i="1" s="1"/>
  <c r="K66" i="1"/>
  <c r="K67" i="1" s="1"/>
  <c r="J66" i="1"/>
  <c r="J67" i="1" s="1"/>
  <c r="I66" i="1"/>
  <c r="I67" i="1" s="1"/>
  <c r="H66" i="1"/>
  <c r="G66" i="1"/>
  <c r="G67" i="1" s="1"/>
  <c r="F66" i="1"/>
  <c r="E66" i="1"/>
  <c r="E67" i="1" s="1"/>
  <c r="D66" i="1"/>
  <c r="C66" i="1"/>
  <c r="B66" i="1"/>
  <c r="B67" i="1" s="1"/>
  <c r="A66" i="1"/>
  <c r="A67" i="1" s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O61" i="1"/>
  <c r="O59" i="1" s="1"/>
  <c r="O60" i="1" s="1"/>
  <c r="N61" i="1"/>
  <c r="M61" i="1"/>
  <c r="L61" i="1"/>
  <c r="L59" i="1" s="1"/>
  <c r="L60" i="1" s="1"/>
  <c r="K61" i="1"/>
  <c r="K59" i="1" s="1"/>
  <c r="K60" i="1" s="1"/>
  <c r="J61" i="1"/>
  <c r="I61" i="1"/>
  <c r="I59" i="1" s="1"/>
  <c r="I60" i="1" s="1"/>
  <c r="H61" i="1"/>
  <c r="H59" i="1" s="1"/>
  <c r="H60" i="1" s="1"/>
  <c r="G61" i="1"/>
  <c r="G59" i="1" s="1"/>
  <c r="G60" i="1" s="1"/>
  <c r="F61" i="1"/>
  <c r="E61" i="1"/>
  <c r="D61" i="1"/>
  <c r="D59" i="1" s="1"/>
  <c r="D60" i="1" s="1"/>
  <c r="C61" i="1"/>
  <c r="C59" i="1" s="1"/>
  <c r="C60" i="1" s="1"/>
  <c r="B61" i="1"/>
  <c r="A61" i="1"/>
  <c r="A59" i="1" s="1"/>
  <c r="A60" i="1" s="1"/>
  <c r="N60" i="1"/>
  <c r="J60" i="1"/>
  <c r="N59" i="1"/>
  <c r="M59" i="1"/>
  <c r="M60" i="1" s="1"/>
  <c r="J59" i="1"/>
  <c r="F59" i="1"/>
  <c r="F60" i="1" s="1"/>
  <c r="E59" i="1"/>
  <c r="E60" i="1" s="1"/>
  <c r="B59" i="1"/>
  <c r="B60" i="1" s="1"/>
  <c r="J57" i="1"/>
  <c r="I57" i="1"/>
  <c r="H57" i="1"/>
  <c r="D57" i="1"/>
  <c r="B57" i="1"/>
  <c r="O56" i="1"/>
  <c r="O57" i="1" s="1"/>
  <c r="N56" i="1"/>
  <c r="N57" i="1" s="1"/>
  <c r="M56" i="1"/>
  <c r="M57" i="1" s="1"/>
  <c r="L56" i="1"/>
  <c r="L57" i="1" s="1"/>
  <c r="K56" i="1"/>
  <c r="K57" i="1" s="1"/>
  <c r="J56" i="1"/>
  <c r="I56" i="1"/>
  <c r="H56" i="1"/>
  <c r="G56" i="1"/>
  <c r="G57" i="1" s="1"/>
  <c r="F56" i="1"/>
  <c r="F57" i="1" s="1"/>
  <c r="E56" i="1"/>
  <c r="E57" i="1" s="1"/>
  <c r="D56" i="1"/>
  <c r="C56" i="1"/>
  <c r="C57" i="1" s="1"/>
  <c r="B56" i="1"/>
  <c r="A56" i="1"/>
  <c r="A57" i="1" s="1"/>
  <c r="U53" i="1"/>
  <c r="S53" i="1"/>
  <c r="U52" i="1"/>
  <c r="S52" i="1"/>
  <c r="C71" i="1" l="1"/>
  <c r="C70" i="1" s="1"/>
  <c r="G71" i="1"/>
  <c r="G70" i="1" s="1"/>
  <c r="K71" i="1"/>
  <c r="K70" i="1" s="1"/>
  <c r="O71" i="1"/>
  <c r="O70" i="1" s="1"/>
</calcChain>
</file>

<file path=xl/sharedStrings.xml><?xml version="1.0" encoding="utf-8"?>
<sst xmlns="http://schemas.openxmlformats.org/spreadsheetml/2006/main" count="84" uniqueCount="60">
  <si>
    <t>Reach Geometry Evaluation: Lindis_lower + Lindis_upper</t>
  </si>
  <si>
    <t xml:space="preserve">Proportion of reach :   199.95 % </t>
  </si>
  <si>
    <t>Flow (m3/s)</t>
  </si>
  <si>
    <t>Width (m)</t>
  </si>
  <si>
    <t>Depth (m)</t>
  </si>
  <si>
    <t>Velocity (m/s)</t>
  </si>
  <si>
    <t>Area (m{\super 2})</t>
  </si>
  <si>
    <t>Wetted Perimeter (m)</t>
  </si>
  <si>
    <t>Froude no.</t>
  </si>
  <si>
    <t>Pool %</t>
  </si>
  <si>
    <t>Run %</t>
  </si>
  <si>
    <t>Riffle %</t>
  </si>
  <si>
    <t>Reach Instream Habitat - WUA (m2/m)</t>
  </si>
  <si>
    <t>1:- Longfin eel (&lt;300 mm) (Jowett and Richardson 1995)</t>
  </si>
  <si>
    <t>2:- Common bully (Jowett and Richardson 1995)</t>
  </si>
  <si>
    <t>3:- Redfin bully (Jowett and Richardson 1995)</t>
  </si>
  <si>
    <t>4:- Bluegill bully (Jowett and Richardson 1995)</t>
  </si>
  <si>
    <t>5:- Inanga feeding (Jowett 2002)</t>
  </si>
  <si>
    <t>6:- Roundhead (G. anomalus) (Baker et al. 2003)</t>
  </si>
  <si>
    <t>7:- Upland bully (Jowett and Richardson 1995)</t>
  </si>
  <si>
    <t>8:- Brown trout fry to 15cm (Raleigh et al 1986)</t>
  </si>
  <si>
    <t>9:- Brown trout spawning (Shirvell and Dungey 1983)</t>
  </si>
  <si>
    <t>10:- Brown trout yearling (Raleigh et al 1986)</t>
  </si>
  <si>
    <t>11:- Brown trout adult (Hayes and Jowett 1994)</t>
  </si>
  <si>
    <t>12:- Flathead (G. depressiceps) (Baker et al. 2003)</t>
  </si>
  <si>
    <t>13:- Shortfin eel (&lt;300mm) (Jowett and Richardson 1995)</t>
  </si>
  <si>
    <t xml:space="preserve">Habitat at MALF </t>
  </si>
  <si>
    <t>80% MALF habitat</t>
  </si>
  <si>
    <t>70% MALF habitat</t>
  </si>
  <si>
    <t>14:- Rainbow trout spawning (Tongariro) (Jowett et al. 1996)</t>
  </si>
  <si>
    <t>WUA</t>
  </si>
  <si>
    <t>Flow (l/s)</t>
  </si>
  <si>
    <t>Flow</t>
  </si>
  <si>
    <t xml:space="preserve"> Longfin eel  </t>
  </si>
  <si>
    <t xml:space="preserve"> Common bully </t>
  </si>
  <si>
    <t xml:space="preserve"> Redfin bully </t>
  </si>
  <si>
    <t xml:space="preserve"> Bluegill bully </t>
  </si>
  <si>
    <t xml:space="preserve"> Inanga feeding </t>
  </si>
  <si>
    <t xml:space="preserve"> Roundhead (G.  </t>
  </si>
  <si>
    <t xml:space="preserve"> Upland bully </t>
  </si>
  <si>
    <t xml:space="preserve"> Brown trout  fry</t>
  </si>
  <si>
    <t xml:space="preserve"> Brown trout  spawning</t>
  </si>
  <si>
    <t xml:space="preserve"> Brown trout yearling</t>
  </si>
  <si>
    <t xml:space="preserve"> Brown trout  adult</t>
  </si>
  <si>
    <t xml:space="preserve"> Flathead (G.  </t>
  </si>
  <si>
    <t xml:space="preserve"> Shortfin eel  </t>
  </si>
  <si>
    <t xml:space="preserve"> Rainbow trout  </t>
  </si>
  <si>
    <t>Brown trout fry</t>
  </si>
  <si>
    <t>Reach Instream Habitat - HSI</t>
  </si>
  <si>
    <t xml:space="preserve"> Longfin eel   </t>
  </si>
  <si>
    <t xml:space="preserve"> Common bully  </t>
  </si>
  <si>
    <t xml:space="preserve"> Redfin bully  </t>
  </si>
  <si>
    <t xml:space="preserve"> Bluegill bully  </t>
  </si>
  <si>
    <t xml:space="preserve"> Inanga feeding  </t>
  </si>
  <si>
    <t xml:space="preserve"> Roundhead (G.   </t>
  </si>
  <si>
    <t xml:space="preserve"> Upland bully  </t>
  </si>
  <si>
    <t xml:space="preserve"> Brown trout   </t>
  </si>
  <si>
    <t xml:space="preserve"> Flathead (G.   </t>
  </si>
  <si>
    <t xml:space="preserve"> Shortfin eel   </t>
  </si>
  <si>
    <t xml:space="preserve"> Rainbow trout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</si>
</sst>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3" borderId="0" xfId="0" applyFill="1"/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3"/>
  <sheetViews>
    <sheetView tabSelected="1" topLeftCell="A28" workbookViewId="0">
      <selection activeCell="Q40" sqref="Q40"/>
    </sheetView>
  </sheetViews>
  <sheetFormatPr defaultRowHeight="15" x14ac:dyDescent="0.25"/>
  <cols>
    <col min="9" max="11" width="12.7109375" bestFit="1" customWidth="1"/>
    <col min="12" max="12" width="16.28515625" bestFit="1" customWidth="1"/>
    <col min="17" max="17" width="17.7109375" bestFit="1" customWidth="1"/>
    <col min="18" max="18" width="16.140625" bestFit="1" customWidth="1"/>
    <col min="19" max="19" width="8.85546875" customWidth="1"/>
    <col min="265" max="267" width="12.7109375" bestFit="1" customWidth="1"/>
    <col min="268" max="268" width="16.28515625" bestFit="1" customWidth="1"/>
    <col min="273" max="273" width="16.28515625" bestFit="1" customWidth="1"/>
    <col min="274" max="274" width="16.140625" bestFit="1" customWidth="1"/>
    <col min="275" max="275" width="8.85546875" customWidth="1"/>
    <col min="521" max="523" width="12.7109375" bestFit="1" customWidth="1"/>
    <col min="524" max="524" width="16.28515625" bestFit="1" customWidth="1"/>
    <col min="529" max="529" width="16.28515625" bestFit="1" customWidth="1"/>
    <col min="530" max="530" width="16.140625" bestFit="1" customWidth="1"/>
    <col min="531" max="531" width="8.85546875" customWidth="1"/>
    <col min="777" max="779" width="12.7109375" bestFit="1" customWidth="1"/>
    <col min="780" max="780" width="16.28515625" bestFit="1" customWidth="1"/>
    <col min="785" max="785" width="16.28515625" bestFit="1" customWidth="1"/>
    <col min="786" max="786" width="16.140625" bestFit="1" customWidth="1"/>
    <col min="787" max="787" width="8.85546875" customWidth="1"/>
    <col min="1033" max="1035" width="12.7109375" bestFit="1" customWidth="1"/>
    <col min="1036" max="1036" width="16.28515625" bestFit="1" customWidth="1"/>
    <col min="1041" max="1041" width="16.28515625" bestFit="1" customWidth="1"/>
    <col min="1042" max="1042" width="16.140625" bestFit="1" customWidth="1"/>
    <col min="1043" max="1043" width="8.85546875" customWidth="1"/>
    <col min="1289" max="1291" width="12.7109375" bestFit="1" customWidth="1"/>
    <col min="1292" max="1292" width="16.28515625" bestFit="1" customWidth="1"/>
    <col min="1297" max="1297" width="16.28515625" bestFit="1" customWidth="1"/>
    <col min="1298" max="1298" width="16.140625" bestFit="1" customWidth="1"/>
    <col min="1299" max="1299" width="8.85546875" customWidth="1"/>
    <col min="1545" max="1547" width="12.7109375" bestFit="1" customWidth="1"/>
    <col min="1548" max="1548" width="16.28515625" bestFit="1" customWidth="1"/>
    <col min="1553" max="1553" width="16.28515625" bestFit="1" customWidth="1"/>
    <col min="1554" max="1554" width="16.140625" bestFit="1" customWidth="1"/>
    <col min="1555" max="1555" width="8.85546875" customWidth="1"/>
    <col min="1801" max="1803" width="12.7109375" bestFit="1" customWidth="1"/>
    <col min="1804" max="1804" width="16.28515625" bestFit="1" customWidth="1"/>
    <col min="1809" max="1809" width="16.28515625" bestFit="1" customWidth="1"/>
    <col min="1810" max="1810" width="16.140625" bestFit="1" customWidth="1"/>
    <col min="1811" max="1811" width="8.85546875" customWidth="1"/>
    <col min="2057" max="2059" width="12.7109375" bestFit="1" customWidth="1"/>
    <col min="2060" max="2060" width="16.28515625" bestFit="1" customWidth="1"/>
    <col min="2065" max="2065" width="16.28515625" bestFit="1" customWidth="1"/>
    <col min="2066" max="2066" width="16.140625" bestFit="1" customWidth="1"/>
    <col min="2067" max="2067" width="8.85546875" customWidth="1"/>
    <col min="2313" max="2315" width="12.7109375" bestFit="1" customWidth="1"/>
    <col min="2316" max="2316" width="16.28515625" bestFit="1" customWidth="1"/>
    <col min="2321" max="2321" width="16.28515625" bestFit="1" customWidth="1"/>
    <col min="2322" max="2322" width="16.140625" bestFit="1" customWidth="1"/>
    <col min="2323" max="2323" width="8.85546875" customWidth="1"/>
    <col min="2569" max="2571" width="12.7109375" bestFit="1" customWidth="1"/>
    <col min="2572" max="2572" width="16.28515625" bestFit="1" customWidth="1"/>
    <col min="2577" max="2577" width="16.28515625" bestFit="1" customWidth="1"/>
    <col min="2578" max="2578" width="16.140625" bestFit="1" customWidth="1"/>
    <col min="2579" max="2579" width="8.85546875" customWidth="1"/>
    <col min="2825" max="2827" width="12.7109375" bestFit="1" customWidth="1"/>
    <col min="2828" max="2828" width="16.28515625" bestFit="1" customWidth="1"/>
    <col min="2833" max="2833" width="16.28515625" bestFit="1" customWidth="1"/>
    <col min="2834" max="2834" width="16.140625" bestFit="1" customWidth="1"/>
    <col min="2835" max="2835" width="8.85546875" customWidth="1"/>
    <col min="3081" max="3083" width="12.7109375" bestFit="1" customWidth="1"/>
    <col min="3084" max="3084" width="16.28515625" bestFit="1" customWidth="1"/>
    <col min="3089" max="3089" width="16.28515625" bestFit="1" customWidth="1"/>
    <col min="3090" max="3090" width="16.140625" bestFit="1" customWidth="1"/>
    <col min="3091" max="3091" width="8.85546875" customWidth="1"/>
    <col min="3337" max="3339" width="12.7109375" bestFit="1" customWidth="1"/>
    <col min="3340" max="3340" width="16.28515625" bestFit="1" customWidth="1"/>
    <col min="3345" max="3345" width="16.28515625" bestFit="1" customWidth="1"/>
    <col min="3346" max="3346" width="16.140625" bestFit="1" customWidth="1"/>
    <col min="3347" max="3347" width="8.85546875" customWidth="1"/>
    <col min="3593" max="3595" width="12.7109375" bestFit="1" customWidth="1"/>
    <col min="3596" max="3596" width="16.28515625" bestFit="1" customWidth="1"/>
    <col min="3601" max="3601" width="16.28515625" bestFit="1" customWidth="1"/>
    <col min="3602" max="3602" width="16.140625" bestFit="1" customWidth="1"/>
    <col min="3603" max="3603" width="8.85546875" customWidth="1"/>
    <col min="3849" max="3851" width="12.7109375" bestFit="1" customWidth="1"/>
    <col min="3852" max="3852" width="16.28515625" bestFit="1" customWidth="1"/>
    <col min="3857" max="3857" width="16.28515625" bestFit="1" customWidth="1"/>
    <col min="3858" max="3858" width="16.140625" bestFit="1" customWidth="1"/>
    <col min="3859" max="3859" width="8.85546875" customWidth="1"/>
    <col min="4105" max="4107" width="12.7109375" bestFit="1" customWidth="1"/>
    <col min="4108" max="4108" width="16.28515625" bestFit="1" customWidth="1"/>
    <col min="4113" max="4113" width="16.28515625" bestFit="1" customWidth="1"/>
    <col min="4114" max="4114" width="16.140625" bestFit="1" customWidth="1"/>
    <col min="4115" max="4115" width="8.85546875" customWidth="1"/>
    <col min="4361" max="4363" width="12.7109375" bestFit="1" customWidth="1"/>
    <col min="4364" max="4364" width="16.28515625" bestFit="1" customWidth="1"/>
    <col min="4369" max="4369" width="16.28515625" bestFit="1" customWidth="1"/>
    <col min="4370" max="4370" width="16.140625" bestFit="1" customWidth="1"/>
    <col min="4371" max="4371" width="8.85546875" customWidth="1"/>
    <col min="4617" max="4619" width="12.7109375" bestFit="1" customWidth="1"/>
    <col min="4620" max="4620" width="16.28515625" bestFit="1" customWidth="1"/>
    <col min="4625" max="4625" width="16.28515625" bestFit="1" customWidth="1"/>
    <col min="4626" max="4626" width="16.140625" bestFit="1" customWidth="1"/>
    <col min="4627" max="4627" width="8.85546875" customWidth="1"/>
    <col min="4873" max="4875" width="12.7109375" bestFit="1" customWidth="1"/>
    <col min="4876" max="4876" width="16.28515625" bestFit="1" customWidth="1"/>
    <col min="4881" max="4881" width="16.28515625" bestFit="1" customWidth="1"/>
    <col min="4882" max="4882" width="16.140625" bestFit="1" customWidth="1"/>
    <col min="4883" max="4883" width="8.85546875" customWidth="1"/>
    <col min="5129" max="5131" width="12.7109375" bestFit="1" customWidth="1"/>
    <col min="5132" max="5132" width="16.28515625" bestFit="1" customWidth="1"/>
    <col min="5137" max="5137" width="16.28515625" bestFit="1" customWidth="1"/>
    <col min="5138" max="5138" width="16.140625" bestFit="1" customWidth="1"/>
    <col min="5139" max="5139" width="8.85546875" customWidth="1"/>
    <col min="5385" max="5387" width="12.7109375" bestFit="1" customWidth="1"/>
    <col min="5388" max="5388" width="16.28515625" bestFit="1" customWidth="1"/>
    <col min="5393" max="5393" width="16.28515625" bestFit="1" customWidth="1"/>
    <col min="5394" max="5394" width="16.140625" bestFit="1" customWidth="1"/>
    <col min="5395" max="5395" width="8.85546875" customWidth="1"/>
    <col min="5641" max="5643" width="12.7109375" bestFit="1" customWidth="1"/>
    <col min="5644" max="5644" width="16.28515625" bestFit="1" customWidth="1"/>
    <col min="5649" max="5649" width="16.28515625" bestFit="1" customWidth="1"/>
    <col min="5650" max="5650" width="16.140625" bestFit="1" customWidth="1"/>
    <col min="5651" max="5651" width="8.85546875" customWidth="1"/>
    <col min="5897" max="5899" width="12.7109375" bestFit="1" customWidth="1"/>
    <col min="5900" max="5900" width="16.28515625" bestFit="1" customWidth="1"/>
    <col min="5905" max="5905" width="16.28515625" bestFit="1" customWidth="1"/>
    <col min="5906" max="5906" width="16.140625" bestFit="1" customWidth="1"/>
    <col min="5907" max="5907" width="8.85546875" customWidth="1"/>
    <col min="6153" max="6155" width="12.7109375" bestFit="1" customWidth="1"/>
    <col min="6156" max="6156" width="16.28515625" bestFit="1" customWidth="1"/>
    <col min="6161" max="6161" width="16.28515625" bestFit="1" customWidth="1"/>
    <col min="6162" max="6162" width="16.140625" bestFit="1" customWidth="1"/>
    <col min="6163" max="6163" width="8.85546875" customWidth="1"/>
    <col min="6409" max="6411" width="12.7109375" bestFit="1" customWidth="1"/>
    <col min="6412" max="6412" width="16.28515625" bestFit="1" customWidth="1"/>
    <col min="6417" max="6417" width="16.28515625" bestFit="1" customWidth="1"/>
    <col min="6418" max="6418" width="16.140625" bestFit="1" customWidth="1"/>
    <col min="6419" max="6419" width="8.85546875" customWidth="1"/>
    <col min="6665" max="6667" width="12.7109375" bestFit="1" customWidth="1"/>
    <col min="6668" max="6668" width="16.28515625" bestFit="1" customWidth="1"/>
    <col min="6673" max="6673" width="16.28515625" bestFit="1" customWidth="1"/>
    <col min="6674" max="6674" width="16.140625" bestFit="1" customWidth="1"/>
    <col min="6675" max="6675" width="8.85546875" customWidth="1"/>
    <col min="6921" max="6923" width="12.7109375" bestFit="1" customWidth="1"/>
    <col min="6924" max="6924" width="16.28515625" bestFit="1" customWidth="1"/>
    <col min="6929" max="6929" width="16.28515625" bestFit="1" customWidth="1"/>
    <col min="6930" max="6930" width="16.140625" bestFit="1" customWidth="1"/>
    <col min="6931" max="6931" width="8.85546875" customWidth="1"/>
    <col min="7177" max="7179" width="12.7109375" bestFit="1" customWidth="1"/>
    <col min="7180" max="7180" width="16.28515625" bestFit="1" customWidth="1"/>
    <col min="7185" max="7185" width="16.28515625" bestFit="1" customWidth="1"/>
    <col min="7186" max="7186" width="16.140625" bestFit="1" customWidth="1"/>
    <col min="7187" max="7187" width="8.85546875" customWidth="1"/>
    <col min="7433" max="7435" width="12.7109375" bestFit="1" customWidth="1"/>
    <col min="7436" max="7436" width="16.28515625" bestFit="1" customWidth="1"/>
    <col min="7441" max="7441" width="16.28515625" bestFit="1" customWidth="1"/>
    <col min="7442" max="7442" width="16.140625" bestFit="1" customWidth="1"/>
    <col min="7443" max="7443" width="8.85546875" customWidth="1"/>
    <col min="7689" max="7691" width="12.7109375" bestFit="1" customWidth="1"/>
    <col min="7692" max="7692" width="16.28515625" bestFit="1" customWidth="1"/>
    <col min="7697" max="7697" width="16.28515625" bestFit="1" customWidth="1"/>
    <col min="7698" max="7698" width="16.140625" bestFit="1" customWidth="1"/>
    <col min="7699" max="7699" width="8.85546875" customWidth="1"/>
    <col min="7945" max="7947" width="12.7109375" bestFit="1" customWidth="1"/>
    <col min="7948" max="7948" width="16.28515625" bestFit="1" customWidth="1"/>
    <col min="7953" max="7953" width="16.28515625" bestFit="1" customWidth="1"/>
    <col min="7954" max="7954" width="16.140625" bestFit="1" customWidth="1"/>
    <col min="7955" max="7955" width="8.85546875" customWidth="1"/>
    <col min="8201" max="8203" width="12.7109375" bestFit="1" customWidth="1"/>
    <col min="8204" max="8204" width="16.28515625" bestFit="1" customWidth="1"/>
    <col min="8209" max="8209" width="16.28515625" bestFit="1" customWidth="1"/>
    <col min="8210" max="8210" width="16.140625" bestFit="1" customWidth="1"/>
    <col min="8211" max="8211" width="8.85546875" customWidth="1"/>
    <col min="8457" max="8459" width="12.7109375" bestFit="1" customWidth="1"/>
    <col min="8460" max="8460" width="16.28515625" bestFit="1" customWidth="1"/>
    <col min="8465" max="8465" width="16.28515625" bestFit="1" customWidth="1"/>
    <col min="8466" max="8466" width="16.140625" bestFit="1" customWidth="1"/>
    <col min="8467" max="8467" width="8.85546875" customWidth="1"/>
    <col min="8713" max="8715" width="12.7109375" bestFit="1" customWidth="1"/>
    <col min="8716" max="8716" width="16.28515625" bestFit="1" customWidth="1"/>
    <col min="8721" max="8721" width="16.28515625" bestFit="1" customWidth="1"/>
    <col min="8722" max="8722" width="16.140625" bestFit="1" customWidth="1"/>
    <col min="8723" max="8723" width="8.85546875" customWidth="1"/>
    <col min="8969" max="8971" width="12.7109375" bestFit="1" customWidth="1"/>
    <col min="8972" max="8972" width="16.28515625" bestFit="1" customWidth="1"/>
    <col min="8977" max="8977" width="16.28515625" bestFit="1" customWidth="1"/>
    <col min="8978" max="8978" width="16.140625" bestFit="1" customWidth="1"/>
    <col min="8979" max="8979" width="8.85546875" customWidth="1"/>
    <col min="9225" max="9227" width="12.7109375" bestFit="1" customWidth="1"/>
    <col min="9228" max="9228" width="16.28515625" bestFit="1" customWidth="1"/>
    <col min="9233" max="9233" width="16.28515625" bestFit="1" customWidth="1"/>
    <col min="9234" max="9234" width="16.140625" bestFit="1" customWidth="1"/>
    <col min="9235" max="9235" width="8.85546875" customWidth="1"/>
    <col min="9481" max="9483" width="12.7109375" bestFit="1" customWidth="1"/>
    <col min="9484" max="9484" width="16.28515625" bestFit="1" customWidth="1"/>
    <col min="9489" max="9489" width="16.28515625" bestFit="1" customWidth="1"/>
    <col min="9490" max="9490" width="16.140625" bestFit="1" customWidth="1"/>
    <col min="9491" max="9491" width="8.85546875" customWidth="1"/>
    <col min="9737" max="9739" width="12.7109375" bestFit="1" customWidth="1"/>
    <col min="9740" max="9740" width="16.28515625" bestFit="1" customWidth="1"/>
    <col min="9745" max="9745" width="16.28515625" bestFit="1" customWidth="1"/>
    <col min="9746" max="9746" width="16.140625" bestFit="1" customWidth="1"/>
    <col min="9747" max="9747" width="8.85546875" customWidth="1"/>
    <col min="9993" max="9995" width="12.7109375" bestFit="1" customWidth="1"/>
    <col min="9996" max="9996" width="16.28515625" bestFit="1" customWidth="1"/>
    <col min="10001" max="10001" width="16.28515625" bestFit="1" customWidth="1"/>
    <col min="10002" max="10002" width="16.140625" bestFit="1" customWidth="1"/>
    <col min="10003" max="10003" width="8.85546875" customWidth="1"/>
    <col min="10249" max="10251" width="12.7109375" bestFit="1" customWidth="1"/>
    <col min="10252" max="10252" width="16.28515625" bestFit="1" customWidth="1"/>
    <col min="10257" max="10257" width="16.28515625" bestFit="1" customWidth="1"/>
    <col min="10258" max="10258" width="16.140625" bestFit="1" customWidth="1"/>
    <col min="10259" max="10259" width="8.85546875" customWidth="1"/>
    <col min="10505" max="10507" width="12.7109375" bestFit="1" customWidth="1"/>
    <col min="10508" max="10508" width="16.28515625" bestFit="1" customWidth="1"/>
    <col min="10513" max="10513" width="16.28515625" bestFit="1" customWidth="1"/>
    <col min="10514" max="10514" width="16.140625" bestFit="1" customWidth="1"/>
    <col min="10515" max="10515" width="8.85546875" customWidth="1"/>
    <col min="10761" max="10763" width="12.7109375" bestFit="1" customWidth="1"/>
    <col min="10764" max="10764" width="16.28515625" bestFit="1" customWidth="1"/>
    <col min="10769" max="10769" width="16.28515625" bestFit="1" customWidth="1"/>
    <col min="10770" max="10770" width="16.140625" bestFit="1" customWidth="1"/>
    <col min="10771" max="10771" width="8.85546875" customWidth="1"/>
    <col min="11017" max="11019" width="12.7109375" bestFit="1" customWidth="1"/>
    <col min="11020" max="11020" width="16.28515625" bestFit="1" customWidth="1"/>
    <col min="11025" max="11025" width="16.28515625" bestFit="1" customWidth="1"/>
    <col min="11026" max="11026" width="16.140625" bestFit="1" customWidth="1"/>
    <col min="11027" max="11027" width="8.85546875" customWidth="1"/>
    <col min="11273" max="11275" width="12.7109375" bestFit="1" customWidth="1"/>
    <col min="11276" max="11276" width="16.28515625" bestFit="1" customWidth="1"/>
    <col min="11281" max="11281" width="16.28515625" bestFit="1" customWidth="1"/>
    <col min="11282" max="11282" width="16.140625" bestFit="1" customWidth="1"/>
    <col min="11283" max="11283" width="8.85546875" customWidth="1"/>
    <col min="11529" max="11531" width="12.7109375" bestFit="1" customWidth="1"/>
    <col min="11532" max="11532" width="16.28515625" bestFit="1" customWidth="1"/>
    <col min="11537" max="11537" width="16.28515625" bestFit="1" customWidth="1"/>
    <col min="11538" max="11538" width="16.140625" bestFit="1" customWidth="1"/>
    <col min="11539" max="11539" width="8.85546875" customWidth="1"/>
    <col min="11785" max="11787" width="12.7109375" bestFit="1" customWidth="1"/>
    <col min="11788" max="11788" width="16.28515625" bestFit="1" customWidth="1"/>
    <col min="11793" max="11793" width="16.28515625" bestFit="1" customWidth="1"/>
    <col min="11794" max="11794" width="16.140625" bestFit="1" customWidth="1"/>
    <col min="11795" max="11795" width="8.85546875" customWidth="1"/>
    <col min="12041" max="12043" width="12.7109375" bestFit="1" customWidth="1"/>
    <col min="12044" max="12044" width="16.28515625" bestFit="1" customWidth="1"/>
    <col min="12049" max="12049" width="16.28515625" bestFit="1" customWidth="1"/>
    <col min="12050" max="12050" width="16.140625" bestFit="1" customWidth="1"/>
    <col min="12051" max="12051" width="8.85546875" customWidth="1"/>
    <col min="12297" max="12299" width="12.7109375" bestFit="1" customWidth="1"/>
    <col min="12300" max="12300" width="16.28515625" bestFit="1" customWidth="1"/>
    <col min="12305" max="12305" width="16.28515625" bestFit="1" customWidth="1"/>
    <col min="12306" max="12306" width="16.140625" bestFit="1" customWidth="1"/>
    <col min="12307" max="12307" width="8.85546875" customWidth="1"/>
    <col min="12553" max="12555" width="12.7109375" bestFit="1" customWidth="1"/>
    <col min="12556" max="12556" width="16.28515625" bestFit="1" customWidth="1"/>
    <col min="12561" max="12561" width="16.28515625" bestFit="1" customWidth="1"/>
    <col min="12562" max="12562" width="16.140625" bestFit="1" customWidth="1"/>
    <col min="12563" max="12563" width="8.85546875" customWidth="1"/>
    <col min="12809" max="12811" width="12.7109375" bestFit="1" customWidth="1"/>
    <col min="12812" max="12812" width="16.28515625" bestFit="1" customWidth="1"/>
    <col min="12817" max="12817" width="16.28515625" bestFit="1" customWidth="1"/>
    <col min="12818" max="12818" width="16.140625" bestFit="1" customWidth="1"/>
    <col min="12819" max="12819" width="8.85546875" customWidth="1"/>
    <col min="13065" max="13067" width="12.7109375" bestFit="1" customWidth="1"/>
    <col min="13068" max="13068" width="16.28515625" bestFit="1" customWidth="1"/>
    <col min="13073" max="13073" width="16.28515625" bestFit="1" customWidth="1"/>
    <col min="13074" max="13074" width="16.140625" bestFit="1" customWidth="1"/>
    <col min="13075" max="13075" width="8.85546875" customWidth="1"/>
    <col min="13321" max="13323" width="12.7109375" bestFit="1" customWidth="1"/>
    <col min="13324" max="13324" width="16.28515625" bestFit="1" customWidth="1"/>
    <col min="13329" max="13329" width="16.28515625" bestFit="1" customWidth="1"/>
    <col min="13330" max="13330" width="16.140625" bestFit="1" customWidth="1"/>
    <col min="13331" max="13331" width="8.85546875" customWidth="1"/>
    <col min="13577" max="13579" width="12.7109375" bestFit="1" customWidth="1"/>
    <col min="13580" max="13580" width="16.28515625" bestFit="1" customWidth="1"/>
    <col min="13585" max="13585" width="16.28515625" bestFit="1" customWidth="1"/>
    <col min="13586" max="13586" width="16.140625" bestFit="1" customWidth="1"/>
    <col min="13587" max="13587" width="8.85546875" customWidth="1"/>
    <col min="13833" max="13835" width="12.7109375" bestFit="1" customWidth="1"/>
    <col min="13836" max="13836" width="16.28515625" bestFit="1" customWidth="1"/>
    <col min="13841" max="13841" width="16.28515625" bestFit="1" customWidth="1"/>
    <col min="13842" max="13842" width="16.140625" bestFit="1" customWidth="1"/>
    <col min="13843" max="13843" width="8.85546875" customWidth="1"/>
    <col min="14089" max="14091" width="12.7109375" bestFit="1" customWidth="1"/>
    <col min="14092" max="14092" width="16.28515625" bestFit="1" customWidth="1"/>
    <col min="14097" max="14097" width="16.28515625" bestFit="1" customWidth="1"/>
    <col min="14098" max="14098" width="16.140625" bestFit="1" customWidth="1"/>
    <col min="14099" max="14099" width="8.85546875" customWidth="1"/>
    <col min="14345" max="14347" width="12.7109375" bestFit="1" customWidth="1"/>
    <col min="14348" max="14348" width="16.28515625" bestFit="1" customWidth="1"/>
    <col min="14353" max="14353" width="16.28515625" bestFit="1" customWidth="1"/>
    <col min="14354" max="14354" width="16.140625" bestFit="1" customWidth="1"/>
    <col min="14355" max="14355" width="8.85546875" customWidth="1"/>
    <col min="14601" max="14603" width="12.7109375" bestFit="1" customWidth="1"/>
    <col min="14604" max="14604" width="16.28515625" bestFit="1" customWidth="1"/>
    <col min="14609" max="14609" width="16.28515625" bestFit="1" customWidth="1"/>
    <col min="14610" max="14610" width="16.140625" bestFit="1" customWidth="1"/>
    <col min="14611" max="14611" width="8.85546875" customWidth="1"/>
    <col min="14857" max="14859" width="12.7109375" bestFit="1" customWidth="1"/>
    <col min="14860" max="14860" width="16.28515625" bestFit="1" customWidth="1"/>
    <col min="14865" max="14865" width="16.28515625" bestFit="1" customWidth="1"/>
    <col min="14866" max="14866" width="16.140625" bestFit="1" customWidth="1"/>
    <col min="14867" max="14867" width="8.85546875" customWidth="1"/>
    <col min="15113" max="15115" width="12.7109375" bestFit="1" customWidth="1"/>
    <col min="15116" max="15116" width="16.28515625" bestFit="1" customWidth="1"/>
    <col min="15121" max="15121" width="16.28515625" bestFit="1" customWidth="1"/>
    <col min="15122" max="15122" width="16.140625" bestFit="1" customWidth="1"/>
    <col min="15123" max="15123" width="8.85546875" customWidth="1"/>
    <col min="15369" max="15371" width="12.7109375" bestFit="1" customWidth="1"/>
    <col min="15372" max="15372" width="16.28515625" bestFit="1" customWidth="1"/>
    <col min="15377" max="15377" width="16.28515625" bestFit="1" customWidth="1"/>
    <col min="15378" max="15378" width="16.140625" bestFit="1" customWidth="1"/>
    <col min="15379" max="15379" width="8.85546875" customWidth="1"/>
    <col min="15625" max="15627" width="12.7109375" bestFit="1" customWidth="1"/>
    <col min="15628" max="15628" width="16.28515625" bestFit="1" customWidth="1"/>
    <col min="15633" max="15633" width="16.28515625" bestFit="1" customWidth="1"/>
    <col min="15634" max="15634" width="16.140625" bestFit="1" customWidth="1"/>
    <col min="15635" max="15635" width="8.85546875" customWidth="1"/>
    <col min="15881" max="15883" width="12.7109375" bestFit="1" customWidth="1"/>
    <col min="15884" max="15884" width="16.28515625" bestFit="1" customWidth="1"/>
    <col min="15889" max="15889" width="16.28515625" bestFit="1" customWidth="1"/>
    <col min="15890" max="15890" width="16.140625" bestFit="1" customWidth="1"/>
    <col min="15891" max="15891" width="8.85546875" customWidth="1"/>
    <col min="16137" max="16139" width="12.7109375" bestFit="1" customWidth="1"/>
    <col min="16140" max="16140" width="16.28515625" bestFit="1" customWidth="1"/>
    <col min="16145" max="16145" width="16.28515625" bestFit="1" customWidth="1"/>
    <col min="16146" max="16146" width="16.140625" bestFit="1" customWidth="1"/>
    <col min="16147" max="16147" width="8.85546875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</row>
    <row r="4" spans="1:10" x14ac:dyDescent="0.25">
      <c r="A4">
        <v>0</v>
      </c>
      <c r="B4">
        <v>2.0070000000000001</v>
      </c>
      <c r="C4">
        <v>2.7E-2</v>
      </c>
      <c r="D4">
        <v>0</v>
      </c>
      <c r="E4">
        <v>0.18099999999999999</v>
      </c>
      <c r="F4">
        <v>2.0139999999999998</v>
      </c>
      <c r="G4">
        <v>0</v>
      </c>
      <c r="H4">
        <v>100</v>
      </c>
      <c r="I4">
        <v>0</v>
      </c>
      <c r="J4">
        <v>0</v>
      </c>
    </row>
    <row r="5" spans="1:10" x14ac:dyDescent="0.25">
      <c r="A5">
        <v>0.2</v>
      </c>
      <c r="B5">
        <v>8.64</v>
      </c>
      <c r="C5">
        <v>0.14000000000000001</v>
      </c>
      <c r="D5">
        <v>0.215</v>
      </c>
      <c r="E5">
        <v>1.2609999999999999</v>
      </c>
      <c r="F5">
        <v>8.7059999999999995</v>
      </c>
      <c r="G5">
        <v>0.21199999999999999</v>
      </c>
      <c r="H5">
        <v>53.709000000000003</v>
      </c>
      <c r="I5">
        <v>28.861000000000001</v>
      </c>
      <c r="J5">
        <v>17.43</v>
      </c>
    </row>
    <row r="6" spans="1:10" x14ac:dyDescent="0.25">
      <c r="A6">
        <v>0.4</v>
      </c>
      <c r="B6">
        <v>10.086</v>
      </c>
      <c r="C6">
        <v>0.16400000000000001</v>
      </c>
      <c r="D6">
        <v>0.28100000000000003</v>
      </c>
      <c r="E6">
        <v>1.718</v>
      </c>
      <c r="F6">
        <v>10.167999999999999</v>
      </c>
      <c r="G6">
        <v>0.249</v>
      </c>
      <c r="H6">
        <v>43.156999999999996</v>
      </c>
      <c r="I6">
        <v>39.427</v>
      </c>
      <c r="J6">
        <v>17.416</v>
      </c>
    </row>
    <row r="7" spans="1:10" x14ac:dyDescent="0.25">
      <c r="A7">
        <v>0.6</v>
      </c>
      <c r="B7">
        <v>11.119</v>
      </c>
      <c r="C7">
        <v>0.182</v>
      </c>
      <c r="D7">
        <v>0.33500000000000002</v>
      </c>
      <c r="E7">
        <v>2.0880000000000001</v>
      </c>
      <c r="F7">
        <v>11.214</v>
      </c>
      <c r="G7">
        <v>0.313</v>
      </c>
      <c r="H7">
        <v>35.137</v>
      </c>
      <c r="I7">
        <v>45.4</v>
      </c>
      <c r="J7">
        <v>19.463000000000001</v>
      </c>
    </row>
    <row r="8" spans="1:10" x14ac:dyDescent="0.25">
      <c r="A8">
        <v>0.8</v>
      </c>
      <c r="B8">
        <v>12.086</v>
      </c>
      <c r="C8">
        <v>0.19400000000000001</v>
      </c>
      <c r="D8">
        <v>0.36099999999999999</v>
      </c>
      <c r="E8">
        <v>2.411</v>
      </c>
      <c r="F8">
        <v>12.19</v>
      </c>
      <c r="G8">
        <v>0.3</v>
      </c>
      <c r="H8">
        <v>33.39</v>
      </c>
      <c r="I8">
        <v>45.921999999999997</v>
      </c>
      <c r="J8">
        <v>20.687999999999999</v>
      </c>
    </row>
    <row r="9" spans="1:10" x14ac:dyDescent="0.25">
      <c r="A9">
        <v>1</v>
      </c>
      <c r="B9">
        <v>12.97</v>
      </c>
      <c r="C9">
        <v>0.20599999999999999</v>
      </c>
      <c r="D9">
        <v>0.38500000000000001</v>
      </c>
      <c r="E9">
        <v>2.7069999999999999</v>
      </c>
      <c r="F9">
        <v>13.084</v>
      </c>
      <c r="G9">
        <v>0.316</v>
      </c>
      <c r="H9">
        <v>30.137</v>
      </c>
      <c r="I9">
        <v>46.119</v>
      </c>
      <c r="J9">
        <v>23.744</v>
      </c>
    </row>
    <row r="10" spans="1:10" x14ac:dyDescent="0.25">
      <c r="A10">
        <v>1.2</v>
      </c>
      <c r="B10">
        <v>13.397</v>
      </c>
      <c r="C10">
        <v>0.22</v>
      </c>
      <c r="D10">
        <v>0.41799999999999998</v>
      </c>
      <c r="E10">
        <v>2.9809999999999999</v>
      </c>
      <c r="F10">
        <v>13.519</v>
      </c>
      <c r="G10">
        <v>0.33400000000000002</v>
      </c>
      <c r="H10">
        <v>28.22</v>
      </c>
      <c r="I10">
        <v>47.225000000000001</v>
      </c>
      <c r="J10">
        <v>24.553999999999998</v>
      </c>
    </row>
    <row r="11" spans="1:10" x14ac:dyDescent="0.25">
      <c r="A11">
        <v>1.4</v>
      </c>
      <c r="B11">
        <v>13.739000000000001</v>
      </c>
      <c r="C11">
        <v>0.23400000000000001</v>
      </c>
      <c r="D11">
        <v>0.44500000000000001</v>
      </c>
      <c r="E11">
        <v>3.234</v>
      </c>
      <c r="F11">
        <v>13.868</v>
      </c>
      <c r="G11">
        <v>0.33400000000000002</v>
      </c>
      <c r="H11">
        <v>27.504000000000001</v>
      </c>
      <c r="I11">
        <v>46.109000000000002</v>
      </c>
      <c r="J11">
        <v>26.387</v>
      </c>
    </row>
    <row r="12" spans="1:10" x14ac:dyDescent="0.25">
      <c r="A12">
        <v>1.6</v>
      </c>
      <c r="B12">
        <v>14.182</v>
      </c>
      <c r="C12">
        <v>0.245</v>
      </c>
      <c r="D12">
        <v>0.46100000000000002</v>
      </c>
      <c r="E12">
        <v>3.4710000000000001</v>
      </c>
      <c r="F12">
        <v>14.317</v>
      </c>
      <c r="G12">
        <v>0.32500000000000001</v>
      </c>
      <c r="H12">
        <v>28.045999999999999</v>
      </c>
      <c r="I12">
        <v>43.831000000000003</v>
      </c>
      <c r="J12">
        <v>28.123000000000001</v>
      </c>
    </row>
    <row r="13" spans="1:10" x14ac:dyDescent="0.25">
      <c r="A13">
        <v>1.8</v>
      </c>
      <c r="B13">
        <v>14.677</v>
      </c>
      <c r="C13">
        <v>0.255</v>
      </c>
      <c r="D13">
        <v>0.47799999999999998</v>
      </c>
      <c r="E13">
        <v>3.6970000000000001</v>
      </c>
      <c r="F13">
        <v>14.819000000000001</v>
      </c>
      <c r="G13">
        <v>0.33300000000000002</v>
      </c>
      <c r="H13">
        <v>27.513999999999999</v>
      </c>
      <c r="I13">
        <v>43.399000000000001</v>
      </c>
      <c r="J13">
        <v>29.087</v>
      </c>
    </row>
    <row r="14" spans="1:10" x14ac:dyDescent="0.25">
      <c r="A14">
        <v>2</v>
      </c>
      <c r="B14">
        <v>15.076000000000001</v>
      </c>
      <c r="C14">
        <v>0.26600000000000001</v>
      </c>
      <c r="D14">
        <v>0.502</v>
      </c>
      <c r="E14">
        <v>3.9159999999999999</v>
      </c>
      <c r="F14">
        <v>15.223000000000001</v>
      </c>
      <c r="G14">
        <v>0.35099999999999998</v>
      </c>
      <c r="H14">
        <v>25.751999999999999</v>
      </c>
      <c r="I14">
        <v>43.377000000000002</v>
      </c>
      <c r="J14">
        <v>30.87</v>
      </c>
    </row>
    <row r="15" spans="1:10" x14ac:dyDescent="0.25">
      <c r="A15">
        <v>2.2000000000000002</v>
      </c>
      <c r="B15">
        <v>15.481</v>
      </c>
      <c r="C15">
        <v>0.27300000000000002</v>
      </c>
      <c r="D15">
        <v>0.51500000000000001</v>
      </c>
      <c r="E15">
        <v>4.1269999999999998</v>
      </c>
      <c r="F15">
        <v>15.632999999999999</v>
      </c>
      <c r="G15">
        <v>0.34699999999999998</v>
      </c>
      <c r="H15">
        <v>25.414000000000001</v>
      </c>
      <c r="I15">
        <v>41.311</v>
      </c>
      <c r="J15">
        <v>33.274999999999999</v>
      </c>
    </row>
    <row r="16" spans="1:10" x14ac:dyDescent="0.25">
      <c r="A16">
        <v>2.4</v>
      </c>
      <c r="B16">
        <v>15.75</v>
      </c>
      <c r="C16">
        <v>0.28299999999999997</v>
      </c>
      <c r="D16">
        <v>0.53500000000000003</v>
      </c>
      <c r="E16">
        <v>4.3310000000000004</v>
      </c>
      <c r="F16">
        <v>15.906000000000001</v>
      </c>
      <c r="G16">
        <v>0.35899999999999999</v>
      </c>
      <c r="H16">
        <v>22.850999999999999</v>
      </c>
      <c r="I16">
        <v>42.637</v>
      </c>
      <c r="J16">
        <v>34.512999999999998</v>
      </c>
    </row>
    <row r="17" spans="1:10" x14ac:dyDescent="0.25">
      <c r="A17">
        <v>2.6</v>
      </c>
      <c r="B17">
        <v>15.977</v>
      </c>
      <c r="C17">
        <v>0.29099999999999998</v>
      </c>
      <c r="D17">
        <v>0.55600000000000005</v>
      </c>
      <c r="E17">
        <v>4.5270000000000001</v>
      </c>
      <c r="F17">
        <v>16.137</v>
      </c>
      <c r="G17">
        <v>0.37</v>
      </c>
      <c r="H17">
        <v>20.097000000000001</v>
      </c>
      <c r="I17">
        <v>45.116999999999997</v>
      </c>
      <c r="J17">
        <v>34.786000000000001</v>
      </c>
    </row>
    <row r="18" spans="1:10" x14ac:dyDescent="0.25">
      <c r="A18">
        <v>2.8</v>
      </c>
      <c r="B18">
        <v>16.202000000000002</v>
      </c>
      <c r="C18">
        <v>0.29899999999999999</v>
      </c>
      <c r="D18">
        <v>0.56899999999999995</v>
      </c>
      <c r="E18">
        <v>4.7160000000000002</v>
      </c>
      <c r="F18">
        <v>16.366</v>
      </c>
      <c r="G18">
        <v>0.36399999999999999</v>
      </c>
      <c r="H18">
        <v>17.734999999999999</v>
      </c>
      <c r="I18">
        <v>47.935000000000002</v>
      </c>
      <c r="J18">
        <v>34.33</v>
      </c>
    </row>
    <row r="19" spans="1:10" x14ac:dyDescent="0.25">
      <c r="A19">
        <v>3</v>
      </c>
      <c r="B19">
        <v>16.454999999999998</v>
      </c>
      <c r="C19">
        <v>0.30499999999999999</v>
      </c>
      <c r="D19">
        <v>0.57999999999999996</v>
      </c>
      <c r="E19">
        <v>4.9000000000000004</v>
      </c>
      <c r="F19">
        <v>16.623999999999999</v>
      </c>
      <c r="G19">
        <v>0.36699999999999999</v>
      </c>
      <c r="H19">
        <v>15.518000000000001</v>
      </c>
      <c r="I19">
        <v>47.776000000000003</v>
      </c>
      <c r="J19">
        <v>36.706000000000003</v>
      </c>
    </row>
    <row r="20" spans="1:10" x14ac:dyDescent="0.25">
      <c r="A20">
        <v>3.2</v>
      </c>
      <c r="B20">
        <v>16.658000000000001</v>
      </c>
      <c r="C20">
        <v>0.312</v>
      </c>
      <c r="D20">
        <v>0.59299999999999997</v>
      </c>
      <c r="E20">
        <v>5.0789999999999997</v>
      </c>
      <c r="F20">
        <v>16.831</v>
      </c>
      <c r="G20">
        <v>0.36499999999999999</v>
      </c>
      <c r="H20">
        <v>14.268000000000001</v>
      </c>
      <c r="I20">
        <v>47.152000000000001</v>
      </c>
      <c r="J20">
        <v>38.58</v>
      </c>
    </row>
    <row r="21" spans="1:10" x14ac:dyDescent="0.25">
      <c r="A21">
        <v>3.4</v>
      </c>
      <c r="B21">
        <v>17.015999999999998</v>
      </c>
      <c r="C21">
        <v>0.315</v>
      </c>
      <c r="D21">
        <v>0.59799999999999998</v>
      </c>
      <c r="E21">
        <v>5.2530000000000001</v>
      </c>
      <c r="F21">
        <v>17.192</v>
      </c>
      <c r="G21">
        <v>0.36699999999999999</v>
      </c>
      <c r="H21">
        <v>13.32</v>
      </c>
      <c r="I21">
        <v>47.454000000000001</v>
      </c>
      <c r="J21">
        <v>39.225999999999999</v>
      </c>
    </row>
    <row r="22" spans="1:10" x14ac:dyDescent="0.25">
      <c r="A22">
        <v>3.6</v>
      </c>
      <c r="B22">
        <v>17.184999999999999</v>
      </c>
      <c r="C22">
        <v>0.32200000000000001</v>
      </c>
      <c r="D22">
        <v>0.61199999999999999</v>
      </c>
      <c r="E22">
        <v>5.4249999999999998</v>
      </c>
      <c r="F22">
        <v>17.364999999999998</v>
      </c>
      <c r="G22">
        <v>0.37</v>
      </c>
      <c r="H22">
        <v>13.975</v>
      </c>
      <c r="I22">
        <v>45.252000000000002</v>
      </c>
      <c r="J22">
        <v>40.773000000000003</v>
      </c>
    </row>
    <row r="23" spans="1:10" x14ac:dyDescent="0.25">
      <c r="A23">
        <v>3.8</v>
      </c>
      <c r="B23">
        <v>17.390999999999998</v>
      </c>
      <c r="C23">
        <v>0.32800000000000001</v>
      </c>
      <c r="D23">
        <v>0.623</v>
      </c>
      <c r="E23">
        <v>5.5919999999999996</v>
      </c>
      <c r="F23">
        <v>17.574999999999999</v>
      </c>
      <c r="G23">
        <v>0.36899999999999999</v>
      </c>
      <c r="H23">
        <v>14.292</v>
      </c>
      <c r="I23">
        <v>44.154000000000003</v>
      </c>
      <c r="J23">
        <v>41.554000000000002</v>
      </c>
    </row>
    <row r="24" spans="1:10" x14ac:dyDescent="0.25">
      <c r="A24">
        <v>4</v>
      </c>
      <c r="B24">
        <v>17.637</v>
      </c>
      <c r="C24">
        <v>0.33200000000000002</v>
      </c>
      <c r="D24">
        <v>0.63200000000000001</v>
      </c>
      <c r="E24">
        <v>5.7560000000000002</v>
      </c>
      <c r="F24">
        <v>17.824000000000002</v>
      </c>
      <c r="G24">
        <v>0.36899999999999999</v>
      </c>
      <c r="H24">
        <v>15.018000000000001</v>
      </c>
      <c r="I24">
        <v>42.783000000000001</v>
      </c>
      <c r="J24">
        <v>42.198</v>
      </c>
    </row>
    <row r="25" spans="1:10" x14ac:dyDescent="0.25">
      <c r="A25">
        <v>4.2</v>
      </c>
      <c r="B25">
        <v>17.818999999999999</v>
      </c>
      <c r="C25">
        <v>0.33800000000000002</v>
      </c>
      <c r="D25">
        <v>0.64300000000000002</v>
      </c>
      <c r="E25">
        <v>5.9160000000000004</v>
      </c>
      <c r="F25">
        <v>18.010000000000002</v>
      </c>
      <c r="G25">
        <v>0.372</v>
      </c>
      <c r="H25">
        <v>14.282999999999999</v>
      </c>
      <c r="I25">
        <v>43.347999999999999</v>
      </c>
      <c r="J25">
        <v>42.368000000000002</v>
      </c>
    </row>
    <row r="26" spans="1:10" x14ac:dyDescent="0.25">
      <c r="A26">
        <v>4.4000000000000004</v>
      </c>
      <c r="B26">
        <v>17.975999999999999</v>
      </c>
      <c r="C26">
        <v>0.34399999999999997</v>
      </c>
      <c r="D26">
        <v>0.65600000000000003</v>
      </c>
      <c r="E26">
        <v>6.0739999999999998</v>
      </c>
      <c r="F26">
        <v>18.170000000000002</v>
      </c>
      <c r="G26">
        <v>0.375</v>
      </c>
      <c r="H26">
        <v>14.584</v>
      </c>
      <c r="I26">
        <v>42.280999999999999</v>
      </c>
      <c r="J26">
        <v>43.134999999999998</v>
      </c>
    </row>
    <row r="27" spans="1:10" x14ac:dyDescent="0.25">
      <c r="A27">
        <v>4.5999999999999996</v>
      </c>
      <c r="B27">
        <v>18.146999999999998</v>
      </c>
      <c r="C27">
        <v>0.34899999999999998</v>
      </c>
      <c r="D27">
        <v>0.66800000000000004</v>
      </c>
      <c r="E27">
        <v>6.2290000000000001</v>
      </c>
      <c r="F27">
        <v>18.344999999999999</v>
      </c>
      <c r="G27">
        <v>0.38300000000000001</v>
      </c>
      <c r="H27">
        <v>14.573</v>
      </c>
      <c r="I27">
        <v>40.844999999999999</v>
      </c>
      <c r="J27">
        <v>44.582000000000001</v>
      </c>
    </row>
    <row r="28" spans="1:10" x14ac:dyDescent="0.25">
      <c r="A28">
        <v>4.8</v>
      </c>
      <c r="B28">
        <v>18.257999999999999</v>
      </c>
      <c r="C28">
        <v>0.35499999999999998</v>
      </c>
      <c r="D28">
        <v>0.68</v>
      </c>
      <c r="E28">
        <v>6.38</v>
      </c>
      <c r="F28">
        <v>18.459</v>
      </c>
      <c r="G28">
        <v>0.38100000000000001</v>
      </c>
      <c r="H28">
        <v>14.356999999999999</v>
      </c>
      <c r="I28">
        <v>40.384</v>
      </c>
      <c r="J28">
        <v>45.259</v>
      </c>
    </row>
    <row r="29" spans="1:10" x14ac:dyDescent="0.25">
      <c r="A29">
        <v>5</v>
      </c>
      <c r="B29">
        <v>18.366</v>
      </c>
      <c r="C29">
        <v>0.36199999999999999</v>
      </c>
      <c r="D29">
        <v>0.69199999999999995</v>
      </c>
      <c r="E29">
        <v>6.5289999999999999</v>
      </c>
      <c r="F29">
        <v>18.57</v>
      </c>
      <c r="G29">
        <v>0.38200000000000001</v>
      </c>
      <c r="H29">
        <v>13.945</v>
      </c>
      <c r="I29">
        <v>40.695</v>
      </c>
      <c r="J29">
        <v>45.36</v>
      </c>
    </row>
    <row r="30" spans="1:10" x14ac:dyDescent="0.25">
      <c r="A30">
        <v>5.2</v>
      </c>
      <c r="B30">
        <v>18.471</v>
      </c>
      <c r="C30">
        <v>0.36799999999999999</v>
      </c>
      <c r="D30">
        <v>0.70399999999999996</v>
      </c>
      <c r="E30">
        <v>6.6749999999999998</v>
      </c>
      <c r="F30">
        <v>18.678000000000001</v>
      </c>
      <c r="G30">
        <v>0.38400000000000001</v>
      </c>
      <c r="H30">
        <v>14.327999999999999</v>
      </c>
      <c r="I30">
        <v>41.076000000000001</v>
      </c>
      <c r="J30">
        <v>44.595999999999997</v>
      </c>
    </row>
    <row r="31" spans="1:10" x14ac:dyDescent="0.25">
      <c r="A31">
        <v>5.4</v>
      </c>
      <c r="B31">
        <v>18.553999999999998</v>
      </c>
      <c r="C31">
        <v>0.374</v>
      </c>
      <c r="D31">
        <v>0.71599999999999997</v>
      </c>
      <c r="E31">
        <v>6.8179999999999996</v>
      </c>
      <c r="F31">
        <v>18.763000000000002</v>
      </c>
      <c r="G31">
        <v>0.39100000000000001</v>
      </c>
      <c r="H31">
        <v>13.226000000000001</v>
      </c>
      <c r="I31">
        <v>40.033000000000001</v>
      </c>
      <c r="J31">
        <v>46.74</v>
      </c>
    </row>
    <row r="32" spans="1:10" x14ac:dyDescent="0.25">
      <c r="A32">
        <v>5.6</v>
      </c>
      <c r="B32">
        <v>18.626000000000001</v>
      </c>
      <c r="C32">
        <v>0.38</v>
      </c>
      <c r="D32">
        <v>0.72799999999999998</v>
      </c>
      <c r="E32">
        <v>6.9589999999999996</v>
      </c>
      <c r="F32">
        <v>18.838000000000001</v>
      </c>
      <c r="G32">
        <v>0.39200000000000002</v>
      </c>
      <c r="H32">
        <v>13.281000000000001</v>
      </c>
      <c r="I32">
        <v>39.831000000000003</v>
      </c>
      <c r="J32">
        <v>46.887999999999998</v>
      </c>
    </row>
    <row r="33" spans="1:22" x14ac:dyDescent="0.25">
      <c r="A33">
        <v>5.8</v>
      </c>
      <c r="B33">
        <v>18.695</v>
      </c>
      <c r="C33">
        <v>0.38600000000000001</v>
      </c>
      <c r="D33">
        <v>0.74</v>
      </c>
      <c r="E33">
        <v>7.0970000000000004</v>
      </c>
      <c r="F33">
        <v>18.911000000000001</v>
      </c>
      <c r="G33">
        <v>0.39300000000000002</v>
      </c>
      <c r="H33">
        <v>13.534000000000001</v>
      </c>
      <c r="I33">
        <v>39.491</v>
      </c>
      <c r="J33">
        <v>46.975000000000001</v>
      </c>
    </row>
    <row r="34" spans="1:22" x14ac:dyDescent="0.25">
      <c r="A34">
        <v>6</v>
      </c>
      <c r="B34">
        <v>18.763000000000002</v>
      </c>
      <c r="C34">
        <v>0.39200000000000002</v>
      </c>
      <c r="D34">
        <v>0.753</v>
      </c>
      <c r="E34">
        <v>7.2320000000000002</v>
      </c>
      <c r="F34">
        <v>18.981999999999999</v>
      </c>
      <c r="G34">
        <v>0.42799999999999999</v>
      </c>
      <c r="H34">
        <v>11.394</v>
      </c>
      <c r="I34">
        <v>40.890999999999998</v>
      </c>
      <c r="J34">
        <v>47.715000000000003</v>
      </c>
    </row>
    <row r="36" spans="1:22" x14ac:dyDescent="0.25">
      <c r="A36" t="s">
        <v>12</v>
      </c>
    </row>
    <row r="37" spans="1:22" x14ac:dyDescent="0.25">
      <c r="A37" t="s">
        <v>1</v>
      </c>
    </row>
    <row r="38" spans="1:22" x14ac:dyDescent="0.25">
      <c r="A38" t="s">
        <v>13</v>
      </c>
    </row>
    <row r="39" spans="1:22" x14ac:dyDescent="0.25">
      <c r="A39" t="s">
        <v>14</v>
      </c>
    </row>
    <row r="40" spans="1:22" x14ac:dyDescent="0.25">
      <c r="A40" t="s">
        <v>15</v>
      </c>
    </row>
    <row r="41" spans="1:22" x14ac:dyDescent="0.25">
      <c r="A41" t="s">
        <v>16</v>
      </c>
    </row>
    <row r="42" spans="1:22" x14ac:dyDescent="0.25">
      <c r="A42" t="s">
        <v>17</v>
      </c>
    </row>
    <row r="43" spans="1:22" x14ac:dyDescent="0.25">
      <c r="A43" t="s">
        <v>18</v>
      </c>
    </row>
    <row r="44" spans="1:22" x14ac:dyDescent="0.25">
      <c r="A44" t="s">
        <v>19</v>
      </c>
    </row>
    <row r="45" spans="1:22" x14ac:dyDescent="0.25">
      <c r="A45" t="s">
        <v>20</v>
      </c>
    </row>
    <row r="46" spans="1:22" x14ac:dyDescent="0.25">
      <c r="A46" t="s">
        <v>21</v>
      </c>
    </row>
    <row r="47" spans="1:22" x14ac:dyDescent="0.25">
      <c r="A47" t="s">
        <v>22</v>
      </c>
    </row>
    <row r="48" spans="1:22" x14ac:dyDescent="0.25">
      <c r="A48" t="s">
        <v>23</v>
      </c>
      <c r="Q48" s="1"/>
      <c r="R48" s="1"/>
      <c r="S48" s="1"/>
      <c r="T48" s="1"/>
      <c r="U48" s="1"/>
      <c r="V48" s="1"/>
    </row>
    <row r="49" spans="1:22" x14ac:dyDescent="0.25">
      <c r="A49" t="s">
        <v>24</v>
      </c>
      <c r="Q49" s="1"/>
      <c r="R49" s="1"/>
      <c r="S49" s="1"/>
      <c r="T49" s="1"/>
      <c r="U49" s="1"/>
      <c r="V49" s="1"/>
    </row>
    <row r="50" spans="1:22" x14ac:dyDescent="0.25">
      <c r="A50" t="s">
        <v>25</v>
      </c>
      <c r="Q50" s="1"/>
      <c r="R50" s="2" t="s">
        <v>26</v>
      </c>
      <c r="S50" s="10" t="s">
        <v>27</v>
      </c>
      <c r="T50" s="11"/>
      <c r="U50" s="12" t="s">
        <v>28</v>
      </c>
      <c r="V50" s="11"/>
    </row>
    <row r="51" spans="1:22" x14ac:dyDescent="0.25">
      <c r="A51" t="s">
        <v>29</v>
      </c>
      <c r="Q51" s="1"/>
      <c r="R51" s="3" t="s">
        <v>30</v>
      </c>
      <c r="S51" s="4" t="s">
        <v>30</v>
      </c>
      <c r="T51" s="4" t="s">
        <v>31</v>
      </c>
      <c r="U51" s="3" t="s">
        <v>30</v>
      </c>
      <c r="V51" s="3" t="s">
        <v>32</v>
      </c>
    </row>
    <row r="52" spans="1:22" x14ac:dyDescent="0.25">
      <c r="A52" t="s">
        <v>2</v>
      </c>
      <c r="B52" t="s">
        <v>33</v>
      </c>
      <c r="C52" t="s">
        <v>34</v>
      </c>
      <c r="D52" t="s">
        <v>35</v>
      </c>
      <c r="E52" t="s">
        <v>36</v>
      </c>
      <c r="F52" t="s">
        <v>37</v>
      </c>
      <c r="G52" t="s">
        <v>38</v>
      </c>
      <c r="H52" t="s">
        <v>39</v>
      </c>
      <c r="I52" t="s">
        <v>40</v>
      </c>
      <c r="J52" t="s">
        <v>41</v>
      </c>
      <c r="K52" t="s">
        <v>42</v>
      </c>
      <c r="L52" t="s">
        <v>43</v>
      </c>
      <c r="M52" t="s">
        <v>44</v>
      </c>
      <c r="N52" t="s">
        <v>45</v>
      </c>
      <c r="O52" t="s">
        <v>46</v>
      </c>
      <c r="Q52" s="5" t="s">
        <v>43</v>
      </c>
      <c r="R52" s="5">
        <v>1.512</v>
      </c>
      <c r="S52" s="6">
        <f>R52*0.8</f>
        <v>1.2096</v>
      </c>
      <c r="T52" s="7">
        <v>1525</v>
      </c>
      <c r="U52" s="5">
        <f>R52*0.7</f>
        <v>1.0584</v>
      </c>
      <c r="V52" s="8">
        <v>1350</v>
      </c>
    </row>
    <row r="53" spans="1:22" x14ac:dyDescent="0.25">
      <c r="A53">
        <v>0</v>
      </c>
      <c r="B53">
        <v>0.97499999999999998</v>
      </c>
      <c r="C53">
        <v>0.313</v>
      </c>
      <c r="D53">
        <v>0.623</v>
      </c>
      <c r="E53">
        <v>0</v>
      </c>
      <c r="F53">
        <v>7.3999999999999996E-2</v>
      </c>
      <c r="G53">
        <v>0.13100000000000001</v>
      </c>
      <c r="H53">
        <v>0.61699999999999999</v>
      </c>
      <c r="I53">
        <v>0</v>
      </c>
      <c r="J53">
        <v>0</v>
      </c>
      <c r="K53">
        <v>8.4000000000000005E-2</v>
      </c>
      <c r="L53">
        <v>2E-3</v>
      </c>
      <c r="M53">
        <v>0</v>
      </c>
      <c r="N53">
        <v>0.36499999999999999</v>
      </c>
      <c r="O53">
        <v>0</v>
      </c>
      <c r="Q53" s="5" t="s">
        <v>47</v>
      </c>
      <c r="R53" s="5">
        <v>1.5315000000000001</v>
      </c>
      <c r="S53" s="6">
        <f>R53*0.8</f>
        <v>1.2252000000000001</v>
      </c>
      <c r="T53" s="6">
        <v>675</v>
      </c>
      <c r="U53" s="5">
        <f>R53*0.7</f>
        <v>1.0720499999999999</v>
      </c>
      <c r="V53" s="5">
        <v>550</v>
      </c>
    </row>
    <row r="54" spans="1:22" x14ac:dyDescent="0.25">
      <c r="A54">
        <v>0.2</v>
      </c>
      <c r="B54">
        <v>5.05</v>
      </c>
      <c r="C54">
        <v>3.2480000000000002</v>
      </c>
      <c r="D54">
        <v>5.9039999999999999</v>
      </c>
      <c r="E54">
        <v>0.309</v>
      </c>
      <c r="F54">
        <v>1.272</v>
      </c>
      <c r="G54">
        <v>3.4409999999999998</v>
      </c>
      <c r="H54">
        <v>4.0659999999999998</v>
      </c>
      <c r="I54">
        <v>0.57899999999999996</v>
      </c>
      <c r="J54">
        <v>0.29099999999999998</v>
      </c>
      <c r="K54">
        <v>1.0229999999999999</v>
      </c>
      <c r="L54">
        <v>8.3000000000000004E-2</v>
      </c>
      <c r="M54">
        <v>4.51</v>
      </c>
      <c r="N54">
        <v>1.478</v>
      </c>
      <c r="O54">
        <v>0.217</v>
      </c>
      <c r="Q54" s="1"/>
      <c r="R54" s="1"/>
      <c r="S54" s="1"/>
      <c r="T54" s="1"/>
      <c r="U54" s="1"/>
      <c r="V54" s="1"/>
    </row>
    <row r="55" spans="1:22" x14ac:dyDescent="0.25">
      <c r="A55">
        <v>0.4</v>
      </c>
      <c r="B55">
        <v>5.8239999999999998</v>
      </c>
      <c r="C55">
        <v>4.3810000000000002</v>
      </c>
      <c r="D55">
        <v>6.83</v>
      </c>
      <c r="E55">
        <v>0.57099999999999995</v>
      </c>
      <c r="F55">
        <v>0.59599999999999997</v>
      </c>
      <c r="G55">
        <v>3.7610000000000001</v>
      </c>
      <c r="H55">
        <v>4.1319999999999997</v>
      </c>
      <c r="I55">
        <v>0.89800000000000002</v>
      </c>
      <c r="J55">
        <v>0.80700000000000005</v>
      </c>
      <c r="K55">
        <v>1.4379999999999999</v>
      </c>
      <c r="L55">
        <v>0.21299999999999999</v>
      </c>
      <c r="M55">
        <v>4.99</v>
      </c>
      <c r="N55">
        <v>1.71</v>
      </c>
      <c r="O55">
        <v>0.78</v>
      </c>
    </row>
    <row r="56" spans="1:22" x14ac:dyDescent="0.25">
      <c r="A56">
        <f>A55+((A58-A55)/2)</f>
        <v>0.5</v>
      </c>
      <c r="B56">
        <f t="shared" ref="B56:O56" si="0">B55+((B58-B55)/2)</f>
        <v>6.0890000000000004</v>
      </c>
      <c r="C56">
        <f t="shared" si="0"/>
        <v>4.6550000000000002</v>
      </c>
      <c r="D56">
        <f t="shared" si="0"/>
        <v>7.0229999999999997</v>
      </c>
      <c r="E56">
        <f t="shared" si="0"/>
        <v>0.6944999999999999</v>
      </c>
      <c r="F56">
        <f t="shared" si="0"/>
        <v>0.47449999999999998</v>
      </c>
      <c r="G56">
        <f t="shared" si="0"/>
        <v>3.7560000000000002</v>
      </c>
      <c r="H56">
        <f t="shared" si="0"/>
        <v>4.0879999999999992</v>
      </c>
      <c r="I56">
        <f t="shared" si="0"/>
        <v>1.0165</v>
      </c>
      <c r="J56">
        <f t="shared" si="0"/>
        <v>0.96649999999999991</v>
      </c>
      <c r="K56">
        <f t="shared" si="0"/>
        <v>1.5845</v>
      </c>
      <c r="L56">
        <f t="shared" si="0"/>
        <v>0.29049999999999998</v>
      </c>
      <c r="M56">
        <f t="shared" si="0"/>
        <v>4.9630000000000001</v>
      </c>
      <c r="N56">
        <f t="shared" si="0"/>
        <v>1.8035000000000001</v>
      </c>
      <c r="O56">
        <f t="shared" si="0"/>
        <v>1.0714999999999999</v>
      </c>
    </row>
    <row r="57" spans="1:22" x14ac:dyDescent="0.25">
      <c r="A57">
        <f>A56+((A58-A56)/2)</f>
        <v>0.55000000000000004</v>
      </c>
      <c r="B57">
        <f t="shared" ref="B57:O57" si="1">B56+((B58-B56)/2)</f>
        <v>6.2215000000000007</v>
      </c>
      <c r="C57">
        <f t="shared" si="1"/>
        <v>4.7919999999999998</v>
      </c>
      <c r="D57">
        <f t="shared" si="1"/>
        <v>7.1195000000000004</v>
      </c>
      <c r="E57">
        <f t="shared" si="1"/>
        <v>0.75624999999999987</v>
      </c>
      <c r="F57">
        <f t="shared" si="1"/>
        <v>0.41374999999999995</v>
      </c>
      <c r="G57">
        <f t="shared" si="1"/>
        <v>3.7534999999999998</v>
      </c>
      <c r="H57">
        <f t="shared" si="1"/>
        <v>4.0659999999999989</v>
      </c>
      <c r="I57">
        <f t="shared" si="1"/>
        <v>1.07575</v>
      </c>
      <c r="J57">
        <f t="shared" si="1"/>
        <v>1.0462499999999999</v>
      </c>
      <c r="K57">
        <f t="shared" si="1"/>
        <v>1.6577500000000001</v>
      </c>
      <c r="L57">
        <f t="shared" si="1"/>
        <v>0.32924999999999999</v>
      </c>
      <c r="M57">
        <f t="shared" si="1"/>
        <v>4.9495000000000005</v>
      </c>
      <c r="N57">
        <f t="shared" si="1"/>
        <v>1.85025</v>
      </c>
      <c r="O57">
        <f t="shared" si="1"/>
        <v>1.2172499999999999</v>
      </c>
    </row>
    <row r="58" spans="1:22" x14ac:dyDescent="0.25">
      <c r="A58">
        <v>0.6</v>
      </c>
      <c r="B58">
        <v>6.3540000000000001</v>
      </c>
      <c r="C58">
        <v>4.9290000000000003</v>
      </c>
      <c r="D58">
        <v>7.2160000000000002</v>
      </c>
      <c r="E58">
        <v>0.81799999999999995</v>
      </c>
      <c r="F58">
        <v>0.35299999999999998</v>
      </c>
      <c r="G58">
        <v>3.7509999999999999</v>
      </c>
      <c r="H58">
        <v>4.0439999999999996</v>
      </c>
      <c r="I58">
        <v>1.135</v>
      </c>
      <c r="J58">
        <v>1.1259999999999999</v>
      </c>
      <c r="K58">
        <v>1.7310000000000001</v>
      </c>
      <c r="L58">
        <v>0.36799999999999999</v>
      </c>
      <c r="M58">
        <v>4.9359999999999999</v>
      </c>
      <c r="N58">
        <v>1.897</v>
      </c>
      <c r="O58">
        <v>1.363</v>
      </c>
    </row>
    <row r="59" spans="1:22" x14ac:dyDescent="0.25">
      <c r="A59">
        <f>A58+((A61-A58)/2)</f>
        <v>0.64999999999999991</v>
      </c>
      <c r="B59">
        <f t="shared" ref="B59:O59" si="2">B58+((B61-B58)/2)</f>
        <v>6.4725000000000001</v>
      </c>
      <c r="C59">
        <f t="shared" si="2"/>
        <v>5.0060000000000002</v>
      </c>
      <c r="D59">
        <f t="shared" si="2"/>
        <v>7.2355</v>
      </c>
      <c r="E59">
        <f t="shared" si="2"/>
        <v>0.87624999999999997</v>
      </c>
      <c r="F59">
        <f t="shared" si="2"/>
        <v>0.32350000000000001</v>
      </c>
      <c r="G59">
        <f t="shared" si="2"/>
        <v>3.7219999999999995</v>
      </c>
      <c r="H59">
        <f t="shared" si="2"/>
        <v>3.9999999999999996</v>
      </c>
      <c r="I59">
        <f t="shared" si="2"/>
        <v>1.1847500000000002</v>
      </c>
      <c r="J59">
        <f t="shared" si="2"/>
        <v>1.1917499999999999</v>
      </c>
      <c r="K59">
        <f t="shared" si="2"/>
        <v>1.782</v>
      </c>
      <c r="L59">
        <f t="shared" si="2"/>
        <v>0.40925</v>
      </c>
      <c r="M59">
        <f t="shared" si="2"/>
        <v>4.91275</v>
      </c>
      <c r="N59">
        <f t="shared" si="2"/>
        <v>1.9390000000000001</v>
      </c>
      <c r="O59">
        <f t="shared" si="2"/>
        <v>1.4935</v>
      </c>
    </row>
    <row r="60" spans="1:22" x14ac:dyDescent="0.25">
      <c r="A60">
        <f>A59+((A61-A59)/2)</f>
        <v>0.67499999999999993</v>
      </c>
      <c r="B60">
        <f t="shared" ref="B60:O60" si="3">B59+((B61-B59)/2)</f>
        <v>6.5317500000000006</v>
      </c>
      <c r="C60">
        <f t="shared" si="3"/>
        <v>5.0445000000000002</v>
      </c>
      <c r="D60">
        <f t="shared" si="3"/>
        <v>7.2452500000000004</v>
      </c>
      <c r="E60">
        <f t="shared" si="3"/>
        <v>0.90537499999999993</v>
      </c>
      <c r="F60">
        <f t="shared" si="3"/>
        <v>0.30874999999999997</v>
      </c>
      <c r="G60">
        <f t="shared" si="3"/>
        <v>3.7074999999999996</v>
      </c>
      <c r="H60">
        <f t="shared" si="3"/>
        <v>3.9779999999999998</v>
      </c>
      <c r="I60">
        <f t="shared" si="3"/>
        <v>1.2096250000000002</v>
      </c>
      <c r="J60">
        <f t="shared" si="3"/>
        <v>1.2246249999999999</v>
      </c>
      <c r="K60">
        <f t="shared" si="3"/>
        <v>1.8075000000000001</v>
      </c>
      <c r="L60">
        <f t="shared" si="3"/>
        <v>0.42987500000000001</v>
      </c>
      <c r="M60">
        <f t="shared" si="3"/>
        <v>4.9011250000000004</v>
      </c>
      <c r="N60">
        <f t="shared" si="3"/>
        <v>1.96</v>
      </c>
      <c r="O60">
        <f t="shared" si="3"/>
        <v>1.5587500000000001</v>
      </c>
    </row>
    <row r="61" spans="1:22" x14ac:dyDescent="0.25">
      <c r="A61">
        <f>A58+((A62-A58)/2)</f>
        <v>0.7</v>
      </c>
      <c r="B61">
        <f t="shared" ref="B61:O61" si="4">B58+((B62-B58)/2)</f>
        <v>6.5910000000000002</v>
      </c>
      <c r="C61">
        <f t="shared" si="4"/>
        <v>5.0830000000000002</v>
      </c>
      <c r="D61">
        <f t="shared" si="4"/>
        <v>7.2549999999999999</v>
      </c>
      <c r="E61">
        <f t="shared" si="4"/>
        <v>0.93449999999999989</v>
      </c>
      <c r="F61">
        <f t="shared" si="4"/>
        <v>0.29399999999999998</v>
      </c>
      <c r="G61">
        <f t="shared" si="4"/>
        <v>3.6929999999999996</v>
      </c>
      <c r="H61">
        <f t="shared" si="4"/>
        <v>3.9559999999999995</v>
      </c>
      <c r="I61">
        <f t="shared" si="4"/>
        <v>1.2345000000000002</v>
      </c>
      <c r="J61">
        <f t="shared" si="4"/>
        <v>1.2574999999999998</v>
      </c>
      <c r="K61">
        <f t="shared" si="4"/>
        <v>1.8330000000000002</v>
      </c>
      <c r="L61">
        <f t="shared" si="4"/>
        <v>0.45050000000000001</v>
      </c>
      <c r="M61">
        <f t="shared" si="4"/>
        <v>4.8895</v>
      </c>
      <c r="N61">
        <f t="shared" si="4"/>
        <v>1.9809999999999999</v>
      </c>
      <c r="O61">
        <f t="shared" si="4"/>
        <v>1.6240000000000001</v>
      </c>
    </row>
    <row r="62" spans="1:22" x14ac:dyDescent="0.25">
      <c r="A62">
        <v>0.8</v>
      </c>
      <c r="B62">
        <v>6.8280000000000003</v>
      </c>
      <c r="C62">
        <v>5.2370000000000001</v>
      </c>
      <c r="D62">
        <v>7.2939999999999996</v>
      </c>
      <c r="E62">
        <v>1.0509999999999999</v>
      </c>
      <c r="F62">
        <v>0.23499999999999999</v>
      </c>
      <c r="G62">
        <v>3.6349999999999998</v>
      </c>
      <c r="H62">
        <v>3.8679999999999999</v>
      </c>
      <c r="I62">
        <v>1.3340000000000001</v>
      </c>
      <c r="J62">
        <v>1.389</v>
      </c>
      <c r="K62">
        <v>1.9350000000000001</v>
      </c>
      <c r="L62">
        <v>0.53300000000000003</v>
      </c>
      <c r="M62">
        <v>4.843</v>
      </c>
      <c r="N62">
        <v>2.0649999999999999</v>
      </c>
      <c r="O62">
        <v>1.885</v>
      </c>
    </row>
    <row r="63" spans="1:22" x14ac:dyDescent="0.25">
      <c r="A63">
        <v>1</v>
      </c>
      <c r="B63">
        <v>7.2370000000000001</v>
      </c>
      <c r="C63">
        <v>5.569</v>
      </c>
      <c r="D63">
        <v>7.3170000000000002</v>
      </c>
      <c r="E63">
        <v>1.2370000000000001</v>
      </c>
      <c r="F63">
        <v>0.186</v>
      </c>
      <c r="G63">
        <v>3.5569999999999999</v>
      </c>
      <c r="H63">
        <v>3.7559999999999998</v>
      </c>
      <c r="I63">
        <v>1.4650000000000001</v>
      </c>
      <c r="J63">
        <v>1.4950000000000001</v>
      </c>
      <c r="K63">
        <v>2.0720000000000001</v>
      </c>
      <c r="L63">
        <v>0.71499999999999997</v>
      </c>
      <c r="M63">
        <v>4.7530000000000001</v>
      </c>
      <c r="N63">
        <v>2.1869999999999998</v>
      </c>
      <c r="O63">
        <v>2.3420000000000001</v>
      </c>
    </row>
    <row r="64" spans="1:22" x14ac:dyDescent="0.25">
      <c r="A64">
        <f>A63+((A65-A63)/2)</f>
        <v>1.1000000000000001</v>
      </c>
      <c r="B64">
        <f t="shared" ref="B64:O64" si="5">B63+((B65-B63)/2)</f>
        <v>7.3580000000000005</v>
      </c>
      <c r="C64">
        <f t="shared" si="5"/>
        <v>5.71</v>
      </c>
      <c r="D64">
        <f t="shared" si="5"/>
        <v>7.3425000000000002</v>
      </c>
      <c r="E64">
        <f t="shared" si="5"/>
        <v>1.3090000000000002</v>
      </c>
      <c r="F64">
        <f t="shared" si="5"/>
        <v>0.17499999999999999</v>
      </c>
      <c r="G64">
        <f t="shared" si="5"/>
        <v>3.5644999999999998</v>
      </c>
      <c r="H64">
        <f t="shared" si="5"/>
        <v>3.7104999999999997</v>
      </c>
      <c r="I64">
        <f t="shared" si="5"/>
        <v>1.5129999999999999</v>
      </c>
      <c r="J64">
        <f t="shared" si="5"/>
        <v>1.5285000000000002</v>
      </c>
      <c r="K64">
        <f t="shared" si="5"/>
        <v>2.1160000000000001</v>
      </c>
      <c r="L64">
        <f t="shared" si="5"/>
        <v>0.8105</v>
      </c>
      <c r="M64">
        <f t="shared" si="5"/>
        <v>4.6950000000000003</v>
      </c>
      <c r="N64">
        <f t="shared" si="5"/>
        <v>2.2409999999999997</v>
      </c>
      <c r="O64">
        <f t="shared" si="5"/>
        <v>2.5250000000000004</v>
      </c>
    </row>
    <row r="65" spans="1:15" x14ac:dyDescent="0.25">
      <c r="A65">
        <v>1.2</v>
      </c>
      <c r="B65">
        <v>7.4790000000000001</v>
      </c>
      <c r="C65">
        <v>5.851</v>
      </c>
      <c r="D65">
        <v>7.3680000000000003</v>
      </c>
      <c r="E65">
        <v>1.381</v>
      </c>
      <c r="F65">
        <v>0.16400000000000001</v>
      </c>
      <c r="G65">
        <v>3.5720000000000001</v>
      </c>
      <c r="H65">
        <v>3.665</v>
      </c>
      <c r="I65">
        <v>1.5609999999999999</v>
      </c>
      <c r="J65">
        <v>1.5620000000000001</v>
      </c>
      <c r="K65">
        <v>2.16</v>
      </c>
      <c r="L65">
        <v>0.90600000000000003</v>
      </c>
      <c r="M65">
        <v>4.6369999999999996</v>
      </c>
      <c r="N65">
        <v>2.2949999999999999</v>
      </c>
      <c r="O65">
        <v>2.7080000000000002</v>
      </c>
    </row>
    <row r="66" spans="1:15" x14ac:dyDescent="0.25">
      <c r="A66">
        <f>A65+((A68-A65)/2)</f>
        <v>1.2999999999999998</v>
      </c>
      <c r="B66">
        <f t="shared" ref="B66:O66" si="6">B65+((B68-B65)/2)</f>
        <v>7.5259999999999998</v>
      </c>
      <c r="C66">
        <f t="shared" si="6"/>
        <v>5.8734999999999999</v>
      </c>
      <c r="D66">
        <f t="shared" si="6"/>
        <v>7.3034999999999997</v>
      </c>
      <c r="E66">
        <f t="shared" si="6"/>
        <v>1.4504999999999999</v>
      </c>
      <c r="F66">
        <f t="shared" si="6"/>
        <v>0.159</v>
      </c>
      <c r="G66">
        <f t="shared" si="6"/>
        <v>3.4584999999999999</v>
      </c>
      <c r="H66">
        <f t="shared" si="6"/>
        <v>3.5925000000000002</v>
      </c>
      <c r="I66">
        <f t="shared" si="6"/>
        <v>1.5880000000000001</v>
      </c>
      <c r="J66">
        <f t="shared" si="6"/>
        <v>1.5735000000000001</v>
      </c>
      <c r="K66">
        <f t="shared" si="6"/>
        <v>2.1850000000000001</v>
      </c>
      <c r="L66">
        <f t="shared" si="6"/>
        <v>1.002</v>
      </c>
      <c r="M66">
        <f t="shared" si="6"/>
        <v>4.548</v>
      </c>
      <c r="N66">
        <f t="shared" si="6"/>
        <v>2.3250000000000002</v>
      </c>
      <c r="O66">
        <f t="shared" si="6"/>
        <v>2.8319999999999999</v>
      </c>
    </row>
    <row r="67" spans="1:15" x14ac:dyDescent="0.25">
      <c r="A67">
        <f>A66+((A68-A66)/2)</f>
        <v>1.3499999999999999</v>
      </c>
      <c r="B67">
        <f t="shared" ref="B67:O67" si="7">B66+((B68-B66)/2)</f>
        <v>7.5495000000000001</v>
      </c>
      <c r="C67">
        <f t="shared" si="7"/>
        <v>5.8847500000000004</v>
      </c>
      <c r="D67">
        <f t="shared" si="7"/>
        <v>7.2712500000000002</v>
      </c>
      <c r="E67">
        <f t="shared" si="7"/>
        <v>1.48525</v>
      </c>
      <c r="F67">
        <f t="shared" si="7"/>
        <v>0.1565</v>
      </c>
      <c r="G67">
        <f t="shared" si="7"/>
        <v>3.4017499999999998</v>
      </c>
      <c r="H67">
        <f t="shared" si="7"/>
        <v>3.5562500000000004</v>
      </c>
      <c r="I67">
        <f t="shared" si="7"/>
        <v>1.6015000000000001</v>
      </c>
      <c r="J67">
        <f t="shared" si="7"/>
        <v>1.57925</v>
      </c>
      <c r="K67">
        <f t="shared" si="7"/>
        <v>2.1974999999999998</v>
      </c>
      <c r="L67">
        <f t="shared" si="7"/>
        <v>1.05</v>
      </c>
      <c r="M67">
        <f t="shared" si="7"/>
        <v>4.5034999999999998</v>
      </c>
      <c r="N67">
        <f t="shared" si="7"/>
        <v>2.34</v>
      </c>
      <c r="O67">
        <f t="shared" si="7"/>
        <v>2.8940000000000001</v>
      </c>
    </row>
    <row r="68" spans="1:15" x14ac:dyDescent="0.25">
      <c r="A68">
        <v>1.4</v>
      </c>
      <c r="B68">
        <v>7.5730000000000004</v>
      </c>
      <c r="C68">
        <v>5.8959999999999999</v>
      </c>
      <c r="D68">
        <v>7.2389999999999999</v>
      </c>
      <c r="E68">
        <v>1.52</v>
      </c>
      <c r="F68">
        <v>0.154</v>
      </c>
      <c r="G68">
        <v>3.3450000000000002</v>
      </c>
      <c r="H68">
        <v>3.52</v>
      </c>
      <c r="I68">
        <v>1.615</v>
      </c>
      <c r="J68">
        <v>1.585</v>
      </c>
      <c r="K68">
        <v>2.21</v>
      </c>
      <c r="L68">
        <v>1.0980000000000001</v>
      </c>
      <c r="M68">
        <v>4.4589999999999996</v>
      </c>
      <c r="N68">
        <v>2.355</v>
      </c>
      <c r="O68">
        <v>2.956</v>
      </c>
    </row>
    <row r="69" spans="1:15" x14ac:dyDescent="0.25">
      <c r="A69">
        <f>A68+((A72-A68)/2)</f>
        <v>1.5</v>
      </c>
      <c r="B69">
        <f t="shared" ref="B69:O69" si="8">B68+((B72-B68)/2)</f>
        <v>7.6280000000000001</v>
      </c>
      <c r="C69">
        <f t="shared" si="8"/>
        <v>5.8855000000000004</v>
      </c>
      <c r="D69">
        <f t="shared" si="8"/>
        <v>7.1129999999999995</v>
      </c>
      <c r="E69">
        <f t="shared" si="8"/>
        <v>1.5825</v>
      </c>
      <c r="F69">
        <f t="shared" si="8"/>
        <v>0.1525</v>
      </c>
      <c r="G69">
        <f t="shared" si="8"/>
        <v>3.2164999999999999</v>
      </c>
      <c r="H69">
        <f t="shared" si="8"/>
        <v>3.4305000000000003</v>
      </c>
      <c r="I69">
        <f t="shared" si="8"/>
        <v>1.6125</v>
      </c>
      <c r="J69">
        <f t="shared" si="8"/>
        <v>1.5745</v>
      </c>
      <c r="K69">
        <f t="shared" si="8"/>
        <v>2.2250000000000001</v>
      </c>
      <c r="L69">
        <f t="shared" si="8"/>
        <v>1.1875</v>
      </c>
      <c r="M69">
        <f t="shared" si="8"/>
        <v>4.367</v>
      </c>
      <c r="N69">
        <f t="shared" si="8"/>
        <v>2.3745000000000003</v>
      </c>
      <c r="O69">
        <f t="shared" si="8"/>
        <v>3.0229999999999997</v>
      </c>
    </row>
    <row r="70" spans="1:15" x14ac:dyDescent="0.25">
      <c r="A70">
        <f>A69+((A71-A69)/2)</f>
        <v>1.5249999999999999</v>
      </c>
      <c r="B70">
        <f t="shared" ref="B70:O70" si="9">B69+((B71-B69)/2)</f>
        <v>7.64175</v>
      </c>
      <c r="C70">
        <f t="shared" si="9"/>
        <v>5.8828750000000003</v>
      </c>
      <c r="D70">
        <f t="shared" si="9"/>
        <v>7.0815000000000001</v>
      </c>
      <c r="E70">
        <f t="shared" si="9"/>
        <v>1.598125</v>
      </c>
      <c r="F70">
        <f t="shared" si="9"/>
        <v>0.15212500000000001</v>
      </c>
      <c r="G70">
        <f t="shared" si="9"/>
        <v>3.1843750000000002</v>
      </c>
      <c r="H70">
        <f t="shared" si="9"/>
        <v>3.4081250000000001</v>
      </c>
      <c r="I70">
        <f t="shared" si="9"/>
        <v>1.6118749999999999</v>
      </c>
      <c r="J70">
        <f t="shared" si="9"/>
        <v>1.5718749999999999</v>
      </c>
      <c r="K70">
        <f t="shared" si="9"/>
        <v>2.2287499999999998</v>
      </c>
      <c r="L70">
        <f t="shared" si="9"/>
        <v>1.209875</v>
      </c>
      <c r="M70">
        <f t="shared" si="9"/>
        <v>4.3439999999999994</v>
      </c>
      <c r="N70">
        <f t="shared" si="9"/>
        <v>2.3793750000000005</v>
      </c>
      <c r="O70">
        <f t="shared" si="9"/>
        <v>3.0397499999999997</v>
      </c>
    </row>
    <row r="71" spans="1:15" x14ac:dyDescent="0.25">
      <c r="A71">
        <f>A69+((A72-A69)/2)</f>
        <v>1.55</v>
      </c>
      <c r="B71">
        <f t="shared" ref="B71:O71" si="10">B69+((B72-B69)/2)</f>
        <v>7.6555</v>
      </c>
      <c r="C71">
        <f t="shared" si="10"/>
        <v>5.8802500000000002</v>
      </c>
      <c r="D71">
        <f t="shared" si="10"/>
        <v>7.05</v>
      </c>
      <c r="E71">
        <f t="shared" si="10"/>
        <v>1.61375</v>
      </c>
      <c r="F71">
        <f t="shared" si="10"/>
        <v>0.15175</v>
      </c>
      <c r="G71">
        <f t="shared" si="10"/>
        <v>3.15225</v>
      </c>
      <c r="H71">
        <f t="shared" si="10"/>
        <v>3.3857500000000003</v>
      </c>
      <c r="I71">
        <f t="shared" si="10"/>
        <v>1.6112500000000001</v>
      </c>
      <c r="J71">
        <f t="shared" si="10"/>
        <v>1.56925</v>
      </c>
      <c r="K71">
        <f t="shared" si="10"/>
        <v>2.2324999999999999</v>
      </c>
      <c r="L71">
        <f t="shared" si="10"/>
        <v>1.2322500000000001</v>
      </c>
      <c r="M71">
        <f t="shared" si="10"/>
        <v>4.3209999999999997</v>
      </c>
      <c r="N71">
        <f t="shared" si="10"/>
        <v>2.3842500000000002</v>
      </c>
      <c r="O71">
        <f t="shared" si="10"/>
        <v>3.0564999999999998</v>
      </c>
    </row>
    <row r="72" spans="1:15" x14ac:dyDescent="0.25">
      <c r="A72">
        <v>1.6</v>
      </c>
      <c r="B72">
        <v>7.6829999999999998</v>
      </c>
      <c r="C72">
        <v>5.875</v>
      </c>
      <c r="D72">
        <v>6.9870000000000001</v>
      </c>
      <c r="E72">
        <v>1.645</v>
      </c>
      <c r="F72">
        <v>0.151</v>
      </c>
      <c r="G72">
        <v>3.0880000000000001</v>
      </c>
      <c r="H72">
        <v>3.3410000000000002</v>
      </c>
      <c r="I72">
        <v>1.61</v>
      </c>
      <c r="J72">
        <v>1.5640000000000001</v>
      </c>
      <c r="K72">
        <v>2.2400000000000002</v>
      </c>
      <c r="L72">
        <v>1.2769999999999999</v>
      </c>
      <c r="M72">
        <v>4.2750000000000004</v>
      </c>
      <c r="N72">
        <v>2.3940000000000001</v>
      </c>
      <c r="O72">
        <v>3.09</v>
      </c>
    </row>
    <row r="73" spans="1:15" x14ac:dyDescent="0.25">
      <c r="A73">
        <v>1.8</v>
      </c>
      <c r="B73">
        <v>7.8460000000000001</v>
      </c>
      <c r="C73">
        <v>5.8860000000000001</v>
      </c>
      <c r="D73">
        <v>6.7670000000000003</v>
      </c>
      <c r="E73">
        <v>1.748</v>
      </c>
      <c r="F73">
        <v>0.14899999999999999</v>
      </c>
      <c r="G73">
        <v>2.8860000000000001</v>
      </c>
      <c r="H73">
        <v>3.202</v>
      </c>
      <c r="I73">
        <v>1.5640000000000001</v>
      </c>
      <c r="J73">
        <v>1.5069999999999999</v>
      </c>
      <c r="K73">
        <v>2.262</v>
      </c>
      <c r="L73">
        <v>1.4419999999999999</v>
      </c>
      <c r="M73">
        <v>4.0819999999999999</v>
      </c>
      <c r="N73">
        <v>2.4430000000000001</v>
      </c>
      <c r="O73">
        <v>3.1840000000000002</v>
      </c>
    </row>
    <row r="74" spans="1:15" x14ac:dyDescent="0.25">
      <c r="A74" s="9">
        <f>A73+((A75-A73)/2)</f>
        <v>1.9</v>
      </c>
      <c r="B74" s="9">
        <f t="shared" ref="B74:O74" si="11">B73+((B75-B73)/2)</f>
        <v>7.9424999999999999</v>
      </c>
      <c r="C74" s="9">
        <f t="shared" si="11"/>
        <v>5.9220000000000006</v>
      </c>
      <c r="D74" s="9">
        <f t="shared" si="11"/>
        <v>6.6349999999999998</v>
      </c>
      <c r="E74" s="9">
        <f t="shared" si="11"/>
        <v>1.792</v>
      </c>
      <c r="F74" s="9">
        <f t="shared" si="11"/>
        <v>0.14799999999999999</v>
      </c>
      <c r="G74" s="9">
        <f t="shared" si="11"/>
        <v>2.7885</v>
      </c>
      <c r="H74" s="9">
        <f t="shared" si="11"/>
        <v>3.1065</v>
      </c>
      <c r="I74" s="9">
        <f t="shared" si="11"/>
        <v>1.5315000000000001</v>
      </c>
      <c r="J74" s="9">
        <f t="shared" si="11"/>
        <v>1.4564999999999999</v>
      </c>
      <c r="K74" s="9">
        <f t="shared" si="11"/>
        <v>2.2635000000000001</v>
      </c>
      <c r="L74" s="9">
        <f t="shared" si="11"/>
        <v>1.512</v>
      </c>
      <c r="M74" s="9">
        <f t="shared" si="11"/>
        <v>3.9735</v>
      </c>
      <c r="N74" s="9">
        <f t="shared" si="11"/>
        <v>2.484</v>
      </c>
      <c r="O74" s="9">
        <f t="shared" si="11"/>
        <v>3.2229999999999999</v>
      </c>
    </row>
    <row r="75" spans="1:15" x14ac:dyDescent="0.25">
      <c r="A75">
        <v>2</v>
      </c>
      <c r="B75">
        <v>8.0389999999999997</v>
      </c>
      <c r="C75">
        <v>5.9580000000000002</v>
      </c>
      <c r="D75">
        <v>6.5030000000000001</v>
      </c>
      <c r="E75">
        <v>1.8360000000000001</v>
      </c>
      <c r="F75">
        <v>0.14699999999999999</v>
      </c>
      <c r="G75">
        <v>2.6909999999999998</v>
      </c>
      <c r="H75">
        <v>3.0110000000000001</v>
      </c>
      <c r="I75">
        <v>1.4990000000000001</v>
      </c>
      <c r="J75">
        <v>1.4059999999999999</v>
      </c>
      <c r="K75">
        <v>2.2650000000000001</v>
      </c>
      <c r="L75">
        <v>1.5820000000000001</v>
      </c>
      <c r="M75">
        <v>3.8650000000000002</v>
      </c>
      <c r="N75">
        <v>2.5249999999999999</v>
      </c>
      <c r="O75">
        <v>3.262</v>
      </c>
    </row>
    <row r="76" spans="1:15" x14ac:dyDescent="0.25">
      <c r="A76">
        <v>2.2000000000000002</v>
      </c>
      <c r="B76">
        <v>8.1790000000000003</v>
      </c>
      <c r="C76">
        <v>5.81</v>
      </c>
      <c r="D76">
        <v>6.1950000000000003</v>
      </c>
      <c r="E76">
        <v>1.885</v>
      </c>
      <c r="F76">
        <v>0.14399999999999999</v>
      </c>
      <c r="G76">
        <v>2.5579999999999998</v>
      </c>
      <c r="H76">
        <v>2.8290000000000002</v>
      </c>
      <c r="I76">
        <v>1.4359999999999999</v>
      </c>
      <c r="J76">
        <v>1.3089999999999999</v>
      </c>
      <c r="K76">
        <v>2.2509999999999999</v>
      </c>
      <c r="L76">
        <v>1.706</v>
      </c>
      <c r="M76">
        <v>3.6749999999999998</v>
      </c>
      <c r="N76">
        <v>2.5619999999999998</v>
      </c>
      <c r="O76">
        <v>3.3050000000000002</v>
      </c>
    </row>
    <row r="77" spans="1:15" x14ac:dyDescent="0.25">
      <c r="A77">
        <v>2.4</v>
      </c>
      <c r="B77">
        <v>8.2550000000000008</v>
      </c>
      <c r="C77">
        <v>5.6210000000000004</v>
      </c>
      <c r="D77">
        <v>5.907</v>
      </c>
      <c r="E77">
        <v>1.915</v>
      </c>
      <c r="F77">
        <v>0.14199999999999999</v>
      </c>
      <c r="G77">
        <v>2.4900000000000002</v>
      </c>
      <c r="H77">
        <v>2.6739999999999999</v>
      </c>
      <c r="I77">
        <v>1.3839999999999999</v>
      </c>
      <c r="J77">
        <v>1.228</v>
      </c>
      <c r="K77">
        <v>2.226</v>
      </c>
      <c r="L77">
        <v>1.821</v>
      </c>
      <c r="M77">
        <v>3.5059999999999998</v>
      </c>
      <c r="N77">
        <v>2.577</v>
      </c>
      <c r="O77">
        <v>3.3149999999999999</v>
      </c>
    </row>
    <row r="78" spans="1:15" x14ac:dyDescent="0.25">
      <c r="A78">
        <v>2.6</v>
      </c>
      <c r="B78">
        <v>8.3160000000000007</v>
      </c>
      <c r="C78">
        <v>5.4989999999999997</v>
      </c>
      <c r="D78">
        <v>5.6210000000000004</v>
      </c>
      <c r="E78">
        <v>1.9470000000000001</v>
      </c>
      <c r="F78">
        <v>0.14099999999999999</v>
      </c>
      <c r="G78">
        <v>2.3719999999999999</v>
      </c>
      <c r="H78">
        <v>2.5369999999999999</v>
      </c>
      <c r="I78">
        <v>1.34</v>
      </c>
      <c r="J78">
        <v>1.1499999999999999</v>
      </c>
      <c r="K78">
        <v>2.1970000000000001</v>
      </c>
      <c r="L78">
        <v>1.929</v>
      </c>
      <c r="M78">
        <v>3.3239999999999998</v>
      </c>
      <c r="N78">
        <v>2.6019999999999999</v>
      </c>
      <c r="O78">
        <v>3.2959999999999998</v>
      </c>
    </row>
    <row r="79" spans="1:15" x14ac:dyDescent="0.25">
      <c r="A79">
        <v>2.8</v>
      </c>
      <c r="B79">
        <v>8.33</v>
      </c>
      <c r="C79">
        <v>5.32</v>
      </c>
      <c r="D79">
        <v>5.3620000000000001</v>
      </c>
      <c r="E79">
        <v>1.9810000000000001</v>
      </c>
      <c r="F79">
        <v>0.14199999999999999</v>
      </c>
      <c r="G79">
        <v>2.282</v>
      </c>
      <c r="H79">
        <v>2.431</v>
      </c>
      <c r="I79">
        <v>1.304</v>
      </c>
      <c r="J79">
        <v>1.077</v>
      </c>
      <c r="K79">
        <v>2.165</v>
      </c>
      <c r="L79">
        <v>2.028</v>
      </c>
      <c r="M79">
        <v>3.1829999999999998</v>
      </c>
      <c r="N79">
        <v>2.61</v>
      </c>
      <c r="O79">
        <v>3.2480000000000002</v>
      </c>
    </row>
    <row r="80" spans="1:15" x14ac:dyDescent="0.25">
      <c r="A80">
        <v>3</v>
      </c>
      <c r="B80">
        <v>8.3490000000000002</v>
      </c>
      <c r="C80">
        <v>5.18</v>
      </c>
      <c r="D80">
        <v>5.1109999999999998</v>
      </c>
      <c r="E80">
        <v>2.0230000000000001</v>
      </c>
      <c r="F80">
        <v>0.14299999999999999</v>
      </c>
      <c r="G80">
        <v>2.21</v>
      </c>
      <c r="H80">
        <v>2.3239999999999998</v>
      </c>
      <c r="I80">
        <v>1.268</v>
      </c>
      <c r="J80">
        <v>1.01</v>
      </c>
      <c r="K80">
        <v>2.129</v>
      </c>
      <c r="L80">
        <v>2.1160000000000001</v>
      </c>
      <c r="M80">
        <v>3.0630000000000002</v>
      </c>
      <c r="N80">
        <v>2.6190000000000002</v>
      </c>
      <c r="O80">
        <v>3.1960000000000002</v>
      </c>
    </row>
    <row r="81" spans="1:15" x14ac:dyDescent="0.25">
      <c r="A81">
        <v>3.2</v>
      </c>
      <c r="B81">
        <v>8.3439999999999994</v>
      </c>
      <c r="C81">
        <v>5.0190000000000001</v>
      </c>
      <c r="D81">
        <v>4.9009999999999998</v>
      </c>
      <c r="E81">
        <v>2.0640000000000001</v>
      </c>
      <c r="F81">
        <v>0.14299999999999999</v>
      </c>
      <c r="G81">
        <v>2.165</v>
      </c>
      <c r="H81">
        <v>2.2309999999999999</v>
      </c>
      <c r="I81">
        <v>1.2330000000000001</v>
      </c>
      <c r="J81">
        <v>0.93500000000000005</v>
      </c>
      <c r="K81">
        <v>2.0870000000000002</v>
      </c>
      <c r="L81">
        <v>2.1960000000000002</v>
      </c>
      <c r="M81">
        <v>2.9609999999999999</v>
      </c>
      <c r="N81">
        <v>2.6150000000000002</v>
      </c>
      <c r="O81">
        <v>3.141</v>
      </c>
    </row>
    <row r="82" spans="1:15" x14ac:dyDescent="0.25">
      <c r="A82">
        <v>3.4</v>
      </c>
      <c r="B82">
        <v>8.4030000000000005</v>
      </c>
      <c r="C82">
        <v>4.9210000000000003</v>
      </c>
      <c r="D82">
        <v>4.7380000000000004</v>
      </c>
      <c r="E82">
        <v>2.101</v>
      </c>
      <c r="F82">
        <v>0.14199999999999999</v>
      </c>
      <c r="G82">
        <v>2.1339999999999999</v>
      </c>
      <c r="H82">
        <v>2.1709999999999998</v>
      </c>
      <c r="I82">
        <v>1.1990000000000001</v>
      </c>
      <c r="J82">
        <v>0.86</v>
      </c>
      <c r="K82">
        <v>2.044</v>
      </c>
      <c r="L82">
        <v>2.2610000000000001</v>
      </c>
      <c r="M82">
        <v>2.87</v>
      </c>
      <c r="N82">
        <v>2.6429999999999998</v>
      </c>
      <c r="O82">
        <v>3.093</v>
      </c>
    </row>
    <row r="83" spans="1:15" x14ac:dyDescent="0.25">
      <c r="A83">
        <v>3.6</v>
      </c>
      <c r="B83">
        <v>8.4160000000000004</v>
      </c>
      <c r="C83">
        <v>4.8070000000000004</v>
      </c>
      <c r="D83">
        <v>4.6139999999999999</v>
      </c>
      <c r="E83">
        <v>2.13</v>
      </c>
      <c r="F83">
        <v>0.14199999999999999</v>
      </c>
      <c r="G83">
        <v>2.1230000000000002</v>
      </c>
      <c r="H83">
        <v>2.1349999999999998</v>
      </c>
      <c r="I83">
        <v>1.167</v>
      </c>
      <c r="J83">
        <v>0.78700000000000003</v>
      </c>
      <c r="K83">
        <v>2.0009999999999999</v>
      </c>
      <c r="L83">
        <v>2.3119999999999998</v>
      </c>
      <c r="M83">
        <v>2.78</v>
      </c>
      <c r="N83">
        <v>2.6389999999999998</v>
      </c>
      <c r="O83">
        <v>3.0510000000000002</v>
      </c>
    </row>
    <row r="84" spans="1:15" x14ac:dyDescent="0.25">
      <c r="A84">
        <v>3.8</v>
      </c>
      <c r="B84">
        <v>8.43</v>
      </c>
      <c r="C84">
        <v>4.7140000000000004</v>
      </c>
      <c r="D84">
        <v>4.4980000000000002</v>
      </c>
      <c r="E84">
        <v>2.153</v>
      </c>
      <c r="F84">
        <v>0.14199999999999999</v>
      </c>
      <c r="G84">
        <v>2.11</v>
      </c>
      <c r="H84">
        <v>2.1139999999999999</v>
      </c>
      <c r="I84">
        <v>1.1359999999999999</v>
      </c>
      <c r="J84">
        <v>0.71599999999999997</v>
      </c>
      <c r="K84">
        <v>1.9570000000000001</v>
      </c>
      <c r="L84">
        <v>2.3490000000000002</v>
      </c>
      <c r="M84">
        <v>2.7010000000000001</v>
      </c>
      <c r="N84">
        <v>2.6349999999999998</v>
      </c>
      <c r="O84">
        <v>3.0059999999999998</v>
      </c>
    </row>
    <row r="85" spans="1:15" x14ac:dyDescent="0.25">
      <c r="A85">
        <v>4</v>
      </c>
      <c r="B85">
        <v>8.4410000000000007</v>
      </c>
      <c r="C85">
        <v>4.6109999999999998</v>
      </c>
      <c r="D85">
        <v>4.4020000000000001</v>
      </c>
      <c r="E85">
        <v>2.1680000000000001</v>
      </c>
      <c r="F85">
        <v>0.14299999999999999</v>
      </c>
      <c r="G85">
        <v>2.1019999999999999</v>
      </c>
      <c r="H85">
        <v>2.1030000000000002</v>
      </c>
      <c r="I85">
        <v>1.105</v>
      </c>
      <c r="J85">
        <v>0.65100000000000002</v>
      </c>
      <c r="K85">
        <v>1.911</v>
      </c>
      <c r="L85">
        <v>2.3769999999999998</v>
      </c>
      <c r="M85">
        <v>2.6339999999999999</v>
      </c>
      <c r="N85">
        <v>2.6259999999999999</v>
      </c>
      <c r="O85">
        <v>2.9449999999999998</v>
      </c>
    </row>
    <row r="86" spans="1:15" x14ac:dyDescent="0.25">
      <c r="A86">
        <v>4.2</v>
      </c>
      <c r="B86">
        <v>8.4359999999999999</v>
      </c>
      <c r="C86">
        <v>4.4859999999999998</v>
      </c>
      <c r="D86">
        <v>4.3129999999999997</v>
      </c>
      <c r="E86">
        <v>2.1760000000000002</v>
      </c>
      <c r="F86">
        <v>0.14299999999999999</v>
      </c>
      <c r="G86">
        <v>2.0870000000000002</v>
      </c>
      <c r="H86">
        <v>2.093</v>
      </c>
      <c r="I86">
        <v>1.073</v>
      </c>
      <c r="J86">
        <v>0.59799999999999998</v>
      </c>
      <c r="K86">
        <v>1.8640000000000001</v>
      </c>
      <c r="L86">
        <v>2.3959999999999999</v>
      </c>
      <c r="M86">
        <v>2.5760000000000001</v>
      </c>
      <c r="N86">
        <v>2.609</v>
      </c>
      <c r="O86">
        <v>2.867</v>
      </c>
    </row>
    <row r="87" spans="1:15" x14ac:dyDescent="0.25">
      <c r="A87">
        <v>4.4000000000000004</v>
      </c>
      <c r="B87">
        <v>8.4220000000000006</v>
      </c>
      <c r="C87">
        <v>4.399</v>
      </c>
      <c r="D87">
        <v>4.2359999999999998</v>
      </c>
      <c r="E87">
        <v>2.1779999999999999</v>
      </c>
      <c r="F87">
        <v>0.14499999999999999</v>
      </c>
      <c r="G87">
        <v>2.0640000000000001</v>
      </c>
      <c r="H87">
        <v>2.06</v>
      </c>
      <c r="I87">
        <v>1.0389999999999999</v>
      </c>
      <c r="J87">
        <v>0.55800000000000005</v>
      </c>
      <c r="K87">
        <v>1.82</v>
      </c>
      <c r="L87">
        <v>2.3969999999999998</v>
      </c>
      <c r="M87">
        <v>2.52</v>
      </c>
      <c r="N87">
        <v>2.5950000000000002</v>
      </c>
      <c r="O87">
        <v>2.7810000000000001</v>
      </c>
    </row>
    <row r="88" spans="1:15" x14ac:dyDescent="0.25">
      <c r="A88">
        <v>4.5999999999999996</v>
      </c>
      <c r="B88">
        <v>8.4049999999999994</v>
      </c>
      <c r="C88">
        <v>4.3360000000000003</v>
      </c>
      <c r="D88">
        <v>4.1680000000000001</v>
      </c>
      <c r="E88">
        <v>2.1749999999999998</v>
      </c>
      <c r="F88">
        <v>0.14599999999999999</v>
      </c>
      <c r="G88">
        <v>2.028</v>
      </c>
      <c r="H88">
        <v>2.0179999999999998</v>
      </c>
      <c r="I88">
        <v>1.0069999999999999</v>
      </c>
      <c r="J88">
        <v>0.52400000000000002</v>
      </c>
      <c r="K88">
        <v>1.784</v>
      </c>
      <c r="L88">
        <v>2.3759999999999999</v>
      </c>
      <c r="M88">
        <v>2.4620000000000002</v>
      </c>
      <c r="N88">
        <v>2.59</v>
      </c>
      <c r="O88">
        <v>2.6869999999999998</v>
      </c>
    </row>
    <row r="89" spans="1:15" x14ac:dyDescent="0.25">
      <c r="A89">
        <v>4.8</v>
      </c>
      <c r="B89">
        <v>8.35</v>
      </c>
      <c r="C89">
        <v>4.2329999999999997</v>
      </c>
      <c r="D89">
        <v>4.0949999999999998</v>
      </c>
      <c r="E89">
        <v>2.1640000000000001</v>
      </c>
      <c r="F89">
        <v>0.14799999999999999</v>
      </c>
      <c r="G89">
        <v>1.9970000000000001</v>
      </c>
      <c r="H89">
        <v>1.9810000000000001</v>
      </c>
      <c r="I89">
        <v>0.97399999999999998</v>
      </c>
      <c r="J89">
        <v>0.49099999999999999</v>
      </c>
      <c r="K89">
        <v>1.7529999999999999</v>
      </c>
      <c r="L89">
        <v>2.343</v>
      </c>
      <c r="M89">
        <v>2.4140000000000001</v>
      </c>
      <c r="N89">
        <v>2.57</v>
      </c>
      <c r="O89">
        <v>2.5840000000000001</v>
      </c>
    </row>
    <row r="90" spans="1:15" x14ac:dyDescent="0.25">
      <c r="A90">
        <v>5</v>
      </c>
      <c r="B90">
        <v>8.2859999999999996</v>
      </c>
      <c r="C90">
        <v>4.1159999999999997</v>
      </c>
      <c r="D90">
        <v>4.008</v>
      </c>
      <c r="E90">
        <v>2.1440000000000001</v>
      </c>
      <c r="F90">
        <v>0.151</v>
      </c>
      <c r="G90">
        <v>1.956</v>
      </c>
      <c r="H90">
        <v>1.9450000000000001</v>
      </c>
      <c r="I90">
        <v>0.94299999999999995</v>
      </c>
      <c r="J90">
        <v>0.46100000000000002</v>
      </c>
      <c r="K90">
        <v>1.7250000000000001</v>
      </c>
      <c r="L90">
        <v>2.298</v>
      </c>
      <c r="M90">
        <v>2.3620000000000001</v>
      </c>
      <c r="N90">
        <v>2.5489999999999999</v>
      </c>
      <c r="O90">
        <v>2.4769999999999999</v>
      </c>
    </row>
    <row r="91" spans="1:15" x14ac:dyDescent="0.25">
      <c r="A91">
        <v>5.2</v>
      </c>
      <c r="B91">
        <v>8.2140000000000004</v>
      </c>
      <c r="C91">
        <v>3.996</v>
      </c>
      <c r="D91">
        <v>3.9169999999999998</v>
      </c>
      <c r="E91">
        <v>2.121</v>
      </c>
      <c r="F91">
        <v>0.154</v>
      </c>
      <c r="G91">
        <v>1.897</v>
      </c>
      <c r="H91">
        <v>1.907</v>
      </c>
      <c r="I91">
        <v>0.91100000000000003</v>
      </c>
      <c r="J91">
        <v>0.434</v>
      </c>
      <c r="K91">
        <v>1.7</v>
      </c>
      <c r="L91">
        <v>2.2429999999999999</v>
      </c>
      <c r="M91">
        <v>2.3069999999999999</v>
      </c>
      <c r="N91">
        <v>2.5249999999999999</v>
      </c>
      <c r="O91">
        <v>2.3759999999999999</v>
      </c>
    </row>
    <row r="92" spans="1:15" x14ac:dyDescent="0.25">
      <c r="A92">
        <v>5.4</v>
      </c>
      <c r="B92">
        <v>8.14</v>
      </c>
      <c r="C92">
        <v>3.915</v>
      </c>
      <c r="D92">
        <v>3.8370000000000002</v>
      </c>
      <c r="E92">
        <v>2.097</v>
      </c>
      <c r="F92">
        <v>0.14699999999999999</v>
      </c>
      <c r="G92">
        <v>1.8340000000000001</v>
      </c>
      <c r="H92">
        <v>1.87</v>
      </c>
      <c r="I92">
        <v>0.88200000000000001</v>
      </c>
      <c r="J92">
        <v>0.41</v>
      </c>
      <c r="K92">
        <v>1.6779999999999999</v>
      </c>
      <c r="L92">
        <v>2.1850000000000001</v>
      </c>
      <c r="M92">
        <v>2.27</v>
      </c>
      <c r="N92">
        <v>2.5030000000000001</v>
      </c>
      <c r="O92">
        <v>2.2789999999999999</v>
      </c>
    </row>
    <row r="93" spans="1:15" x14ac:dyDescent="0.25">
      <c r="A93">
        <v>5.6</v>
      </c>
      <c r="B93">
        <v>8.0530000000000008</v>
      </c>
      <c r="C93">
        <v>3.7909999999999999</v>
      </c>
      <c r="D93">
        <v>3.7410000000000001</v>
      </c>
      <c r="E93">
        <v>2.0699999999999998</v>
      </c>
      <c r="F93">
        <v>0.15</v>
      </c>
      <c r="G93">
        <v>1.7589999999999999</v>
      </c>
      <c r="H93">
        <v>1.8280000000000001</v>
      </c>
      <c r="I93">
        <v>0.85199999999999998</v>
      </c>
      <c r="J93">
        <v>0.38900000000000001</v>
      </c>
      <c r="K93">
        <v>1.6579999999999999</v>
      </c>
      <c r="L93">
        <v>2.1259999999999999</v>
      </c>
      <c r="M93">
        <v>2.2189999999999999</v>
      </c>
      <c r="N93">
        <v>2.4670000000000001</v>
      </c>
      <c r="O93">
        <v>2.181</v>
      </c>
    </row>
    <row r="94" spans="1:15" x14ac:dyDescent="0.25">
      <c r="A94">
        <v>5.8</v>
      </c>
      <c r="B94">
        <v>7.9630000000000001</v>
      </c>
      <c r="C94">
        <v>3.6709999999999998</v>
      </c>
      <c r="D94">
        <v>3.6429999999999998</v>
      </c>
      <c r="E94">
        <v>2.0419999999999998</v>
      </c>
      <c r="F94">
        <v>0.155</v>
      </c>
      <c r="G94">
        <v>1.6910000000000001</v>
      </c>
      <c r="H94">
        <v>1.7769999999999999</v>
      </c>
      <c r="I94">
        <v>0.82499999999999996</v>
      </c>
      <c r="J94">
        <v>0.371</v>
      </c>
      <c r="K94">
        <v>1.639</v>
      </c>
      <c r="L94">
        <v>2.0659999999999998</v>
      </c>
      <c r="M94">
        <v>2.17</v>
      </c>
      <c r="N94">
        <v>2.4289999999999998</v>
      </c>
      <c r="O94">
        <v>2.0830000000000002</v>
      </c>
    </row>
    <row r="95" spans="1:15" x14ac:dyDescent="0.25">
      <c r="A95">
        <v>6</v>
      </c>
      <c r="B95">
        <v>7.8780000000000001</v>
      </c>
      <c r="C95">
        <v>3.5910000000000002</v>
      </c>
      <c r="D95">
        <v>3.5470000000000002</v>
      </c>
      <c r="E95">
        <v>2.016</v>
      </c>
      <c r="F95">
        <v>0.157</v>
      </c>
      <c r="G95">
        <v>1.639</v>
      </c>
      <c r="H95">
        <v>1.724</v>
      </c>
      <c r="I95">
        <v>0.79900000000000004</v>
      </c>
      <c r="J95">
        <v>0.35299999999999998</v>
      </c>
      <c r="K95">
        <v>1.62</v>
      </c>
      <c r="L95">
        <v>2.004</v>
      </c>
      <c r="M95">
        <v>2.1230000000000002</v>
      </c>
      <c r="N95">
        <v>2.395</v>
      </c>
      <c r="O95">
        <v>1.9870000000000001</v>
      </c>
    </row>
    <row r="96" spans="1:15" x14ac:dyDescent="0.25">
      <c r="A96" t="s">
        <v>48</v>
      </c>
    </row>
    <row r="97" spans="1:15" x14ac:dyDescent="0.25">
      <c r="A97" t="s">
        <v>1</v>
      </c>
    </row>
    <row r="98" spans="1:15" x14ac:dyDescent="0.25">
      <c r="A98" t="s">
        <v>13</v>
      </c>
    </row>
    <row r="99" spans="1:15" x14ac:dyDescent="0.25">
      <c r="A99" t="s">
        <v>14</v>
      </c>
    </row>
    <row r="100" spans="1:15" x14ac:dyDescent="0.25">
      <c r="A100" t="s">
        <v>15</v>
      </c>
    </row>
    <row r="101" spans="1:15" x14ac:dyDescent="0.25">
      <c r="A101" t="s">
        <v>16</v>
      </c>
    </row>
    <row r="102" spans="1:15" x14ac:dyDescent="0.25">
      <c r="A102" t="s">
        <v>17</v>
      </c>
    </row>
    <row r="103" spans="1:15" x14ac:dyDescent="0.25">
      <c r="A103" t="s">
        <v>18</v>
      </c>
    </row>
    <row r="104" spans="1:15" x14ac:dyDescent="0.25">
      <c r="A104" t="s">
        <v>19</v>
      </c>
    </row>
    <row r="105" spans="1:15" x14ac:dyDescent="0.25">
      <c r="A105" t="s">
        <v>20</v>
      </c>
    </row>
    <row r="106" spans="1:15" x14ac:dyDescent="0.25">
      <c r="A106" t="s">
        <v>21</v>
      </c>
    </row>
    <row r="107" spans="1:15" x14ac:dyDescent="0.25">
      <c r="A107" t="s">
        <v>22</v>
      </c>
    </row>
    <row r="108" spans="1:15" x14ac:dyDescent="0.25">
      <c r="A108" t="s">
        <v>23</v>
      </c>
    </row>
    <row r="109" spans="1:15" x14ac:dyDescent="0.25">
      <c r="A109" t="s">
        <v>24</v>
      </c>
    </row>
    <row r="110" spans="1:15" x14ac:dyDescent="0.25">
      <c r="A110" t="s">
        <v>25</v>
      </c>
    </row>
    <row r="111" spans="1:15" x14ac:dyDescent="0.25">
      <c r="A111" t="s">
        <v>29</v>
      </c>
    </row>
    <row r="112" spans="1:15" x14ac:dyDescent="0.25">
      <c r="A112" t="s">
        <v>2</v>
      </c>
      <c r="B112" t="s">
        <v>49</v>
      </c>
      <c r="C112" t="s">
        <v>50</v>
      </c>
      <c r="D112" t="s">
        <v>51</v>
      </c>
      <c r="E112" t="s">
        <v>52</v>
      </c>
      <c r="F112" t="s">
        <v>53</v>
      </c>
      <c r="G112" t="s">
        <v>54</v>
      </c>
      <c r="H112" t="s">
        <v>55</v>
      </c>
      <c r="I112" t="s">
        <v>56</v>
      </c>
      <c r="J112" t="s">
        <v>56</v>
      </c>
      <c r="K112" t="s">
        <v>56</v>
      </c>
      <c r="L112" t="s">
        <v>56</v>
      </c>
      <c r="M112" t="s">
        <v>57</v>
      </c>
      <c r="N112" t="s">
        <v>58</v>
      </c>
      <c r="O112" t="s">
        <v>59</v>
      </c>
    </row>
    <row r="113" spans="1:15" x14ac:dyDescent="0.25">
      <c r="A113">
        <v>0</v>
      </c>
      <c r="B113">
        <v>0.48599999999999999</v>
      </c>
      <c r="C113">
        <v>0.156</v>
      </c>
      <c r="D113">
        <v>0.311</v>
      </c>
      <c r="E113">
        <v>0</v>
      </c>
      <c r="F113">
        <v>3.6999999999999998E-2</v>
      </c>
      <c r="G113">
        <v>6.5000000000000002E-2</v>
      </c>
      <c r="H113">
        <v>0.307</v>
      </c>
      <c r="I113">
        <v>0</v>
      </c>
      <c r="J113">
        <v>0</v>
      </c>
      <c r="K113">
        <v>4.2000000000000003E-2</v>
      </c>
      <c r="L113">
        <v>1E-3</v>
      </c>
      <c r="M113">
        <v>0</v>
      </c>
      <c r="N113">
        <v>0.182</v>
      </c>
      <c r="O113">
        <v>0</v>
      </c>
    </row>
    <row r="114" spans="1:15" x14ac:dyDescent="0.25">
      <c r="A114">
        <v>0.2</v>
      </c>
      <c r="B114">
        <v>0.58399999999999996</v>
      </c>
      <c r="C114">
        <v>0.376</v>
      </c>
      <c r="D114">
        <v>0.68300000000000005</v>
      </c>
      <c r="E114">
        <v>3.5999999999999997E-2</v>
      </c>
      <c r="F114">
        <v>0.14699999999999999</v>
      </c>
      <c r="G114">
        <v>0.39800000000000002</v>
      </c>
      <c r="H114">
        <v>0.47099999999999997</v>
      </c>
      <c r="I114">
        <v>6.7000000000000004E-2</v>
      </c>
      <c r="J114">
        <v>3.4000000000000002E-2</v>
      </c>
      <c r="K114">
        <v>0.11799999999999999</v>
      </c>
      <c r="L114">
        <v>0.01</v>
      </c>
      <c r="M114">
        <v>0.52200000000000002</v>
      </c>
      <c r="N114">
        <v>0.17100000000000001</v>
      </c>
      <c r="O114">
        <v>2.5000000000000001E-2</v>
      </c>
    </row>
    <row r="115" spans="1:15" x14ac:dyDescent="0.25">
      <c r="A115">
        <v>0.4</v>
      </c>
      <c r="B115">
        <v>0.57699999999999996</v>
      </c>
      <c r="C115">
        <v>0.434</v>
      </c>
      <c r="D115">
        <v>0.67700000000000005</v>
      </c>
      <c r="E115">
        <v>5.7000000000000002E-2</v>
      </c>
      <c r="F115">
        <v>5.8999999999999997E-2</v>
      </c>
      <c r="G115">
        <v>0.373</v>
      </c>
      <c r="H115">
        <v>0.41</v>
      </c>
      <c r="I115">
        <v>8.8999999999999996E-2</v>
      </c>
      <c r="J115">
        <v>0.08</v>
      </c>
      <c r="K115">
        <v>0.14299999999999999</v>
      </c>
      <c r="L115">
        <v>2.1000000000000001E-2</v>
      </c>
      <c r="M115">
        <v>0.495</v>
      </c>
      <c r="N115">
        <v>0.17</v>
      </c>
      <c r="O115">
        <v>7.6999999999999999E-2</v>
      </c>
    </row>
    <row r="116" spans="1:15" x14ac:dyDescent="0.25">
      <c r="A116">
        <v>0.6</v>
      </c>
      <c r="B116">
        <v>0.57099999999999995</v>
      </c>
      <c r="C116">
        <v>0.443</v>
      </c>
      <c r="D116">
        <v>0.64900000000000002</v>
      </c>
      <c r="E116">
        <v>7.3999999999999996E-2</v>
      </c>
      <c r="F116">
        <v>3.2000000000000001E-2</v>
      </c>
      <c r="G116">
        <v>0.33700000000000002</v>
      </c>
      <c r="H116">
        <v>0.36399999999999999</v>
      </c>
      <c r="I116">
        <v>0.10199999999999999</v>
      </c>
      <c r="J116">
        <v>0.10100000000000001</v>
      </c>
      <c r="K116">
        <v>0.156</v>
      </c>
      <c r="L116">
        <v>3.3000000000000002E-2</v>
      </c>
      <c r="M116">
        <v>0.44400000000000001</v>
      </c>
      <c r="N116">
        <v>0.17100000000000001</v>
      </c>
      <c r="O116">
        <v>0.123</v>
      </c>
    </row>
    <row r="117" spans="1:15" x14ac:dyDescent="0.25">
      <c r="A117">
        <v>0.8</v>
      </c>
      <c r="B117">
        <v>0.56499999999999995</v>
      </c>
      <c r="C117">
        <v>0.433</v>
      </c>
      <c r="D117">
        <v>0.60399999999999998</v>
      </c>
      <c r="E117">
        <v>8.6999999999999994E-2</v>
      </c>
      <c r="F117">
        <v>1.9E-2</v>
      </c>
      <c r="G117">
        <v>0.30099999999999999</v>
      </c>
      <c r="H117">
        <v>0.32</v>
      </c>
      <c r="I117">
        <v>0.11</v>
      </c>
      <c r="J117">
        <v>0.115</v>
      </c>
      <c r="K117">
        <v>0.16</v>
      </c>
      <c r="L117">
        <v>4.3999999999999997E-2</v>
      </c>
      <c r="M117">
        <v>0.40100000000000002</v>
      </c>
      <c r="N117">
        <v>0.17100000000000001</v>
      </c>
      <c r="O117">
        <v>0.156</v>
      </c>
    </row>
    <row r="118" spans="1:15" x14ac:dyDescent="0.25">
      <c r="A118">
        <v>1</v>
      </c>
      <c r="B118">
        <v>0.55800000000000005</v>
      </c>
      <c r="C118">
        <v>0.42899999999999999</v>
      </c>
      <c r="D118">
        <v>0.56399999999999995</v>
      </c>
      <c r="E118">
        <v>9.5000000000000001E-2</v>
      </c>
      <c r="F118">
        <v>1.4E-2</v>
      </c>
      <c r="G118">
        <v>0.27400000000000002</v>
      </c>
      <c r="H118">
        <v>0.28999999999999998</v>
      </c>
      <c r="I118">
        <v>0.113</v>
      </c>
      <c r="J118">
        <v>0.115</v>
      </c>
      <c r="K118">
        <v>0.16</v>
      </c>
      <c r="L118">
        <v>5.5E-2</v>
      </c>
      <c r="M118">
        <v>0.36599999999999999</v>
      </c>
      <c r="N118">
        <v>0.16900000000000001</v>
      </c>
      <c r="O118">
        <v>0.18099999999999999</v>
      </c>
    </row>
    <row r="119" spans="1:15" x14ac:dyDescent="0.25">
      <c r="A119">
        <v>1.2</v>
      </c>
      <c r="B119">
        <v>0.55800000000000005</v>
      </c>
      <c r="C119">
        <v>0.437</v>
      </c>
      <c r="D119">
        <v>0.55000000000000004</v>
      </c>
      <c r="E119">
        <v>0.10299999999999999</v>
      </c>
      <c r="F119">
        <v>1.2E-2</v>
      </c>
      <c r="G119">
        <v>0.26700000000000002</v>
      </c>
      <c r="H119">
        <v>0.27400000000000002</v>
      </c>
      <c r="I119">
        <v>0.11700000000000001</v>
      </c>
      <c r="J119">
        <v>0.11700000000000001</v>
      </c>
      <c r="K119">
        <v>0.161</v>
      </c>
      <c r="L119">
        <v>6.8000000000000005E-2</v>
      </c>
      <c r="M119">
        <v>0.34599999999999997</v>
      </c>
      <c r="N119">
        <v>0.17100000000000001</v>
      </c>
      <c r="O119">
        <v>0.20200000000000001</v>
      </c>
    </row>
    <row r="120" spans="1:15" x14ac:dyDescent="0.25">
      <c r="A120">
        <v>1.4</v>
      </c>
      <c r="B120">
        <v>0.55100000000000005</v>
      </c>
      <c r="C120">
        <v>0.42899999999999999</v>
      </c>
      <c r="D120">
        <v>0.52700000000000002</v>
      </c>
      <c r="E120">
        <v>0.111</v>
      </c>
      <c r="F120">
        <v>1.0999999999999999E-2</v>
      </c>
      <c r="G120">
        <v>0.24299999999999999</v>
      </c>
      <c r="H120">
        <v>0.25600000000000001</v>
      </c>
      <c r="I120">
        <v>0.11799999999999999</v>
      </c>
      <c r="J120">
        <v>0.115</v>
      </c>
      <c r="K120">
        <v>0.161</v>
      </c>
      <c r="L120">
        <v>0.08</v>
      </c>
      <c r="M120">
        <v>0.32500000000000001</v>
      </c>
      <c r="N120">
        <v>0.17100000000000001</v>
      </c>
      <c r="O120">
        <v>0.215</v>
      </c>
    </row>
    <row r="121" spans="1:15" x14ac:dyDescent="0.25">
      <c r="A121">
        <v>1.6</v>
      </c>
      <c r="B121">
        <v>0.54200000000000004</v>
      </c>
      <c r="C121">
        <v>0.41399999999999998</v>
      </c>
      <c r="D121">
        <v>0.49299999999999999</v>
      </c>
      <c r="E121">
        <v>0.11600000000000001</v>
      </c>
      <c r="F121">
        <v>1.0999999999999999E-2</v>
      </c>
      <c r="G121">
        <v>0.218</v>
      </c>
      <c r="H121">
        <v>0.23599999999999999</v>
      </c>
      <c r="I121">
        <v>0.114</v>
      </c>
      <c r="J121">
        <v>0.11</v>
      </c>
      <c r="K121">
        <v>0.158</v>
      </c>
      <c r="L121">
        <v>0.09</v>
      </c>
      <c r="M121">
        <v>0.30099999999999999</v>
      </c>
      <c r="N121">
        <v>0.16900000000000001</v>
      </c>
      <c r="O121">
        <v>0.218</v>
      </c>
    </row>
    <row r="122" spans="1:15" x14ac:dyDescent="0.25">
      <c r="A122">
        <v>1.8</v>
      </c>
      <c r="B122">
        <v>0.53500000000000003</v>
      </c>
      <c r="C122">
        <v>0.40100000000000002</v>
      </c>
      <c r="D122">
        <v>0.46100000000000002</v>
      </c>
      <c r="E122">
        <v>0.11899999999999999</v>
      </c>
      <c r="F122">
        <v>0.01</v>
      </c>
      <c r="G122">
        <v>0.19700000000000001</v>
      </c>
      <c r="H122">
        <v>0.218</v>
      </c>
      <c r="I122">
        <v>0.107</v>
      </c>
      <c r="J122">
        <v>0.10299999999999999</v>
      </c>
      <c r="K122">
        <v>0.154</v>
      </c>
      <c r="L122">
        <v>9.8000000000000004E-2</v>
      </c>
      <c r="M122">
        <v>0.27800000000000002</v>
      </c>
      <c r="N122">
        <v>0.16600000000000001</v>
      </c>
      <c r="O122">
        <v>0.217</v>
      </c>
    </row>
    <row r="123" spans="1:15" x14ac:dyDescent="0.25">
      <c r="A123">
        <v>2</v>
      </c>
      <c r="B123">
        <v>0.53300000000000003</v>
      </c>
      <c r="C123">
        <v>0.39500000000000002</v>
      </c>
      <c r="D123">
        <v>0.43099999999999999</v>
      </c>
      <c r="E123">
        <v>0.122</v>
      </c>
      <c r="F123">
        <v>0.01</v>
      </c>
      <c r="G123">
        <v>0.17899999999999999</v>
      </c>
      <c r="H123">
        <v>0.2</v>
      </c>
      <c r="I123">
        <v>9.9000000000000005E-2</v>
      </c>
      <c r="J123">
        <v>9.2999999999999999E-2</v>
      </c>
      <c r="K123">
        <v>0.15</v>
      </c>
      <c r="L123">
        <v>0.105</v>
      </c>
      <c r="M123">
        <v>0.25600000000000001</v>
      </c>
      <c r="N123">
        <v>0.16700000000000001</v>
      </c>
      <c r="O123">
        <v>0.216</v>
      </c>
    </row>
    <row r="124" spans="1:15" x14ac:dyDescent="0.25">
      <c r="A124">
        <v>2.2000000000000002</v>
      </c>
      <c r="B124">
        <v>0.52800000000000002</v>
      </c>
      <c r="C124">
        <v>0.375</v>
      </c>
      <c r="D124">
        <v>0.4</v>
      </c>
      <c r="E124">
        <v>0.122</v>
      </c>
      <c r="F124">
        <v>8.9999999999999993E-3</v>
      </c>
      <c r="G124">
        <v>0.16500000000000001</v>
      </c>
      <c r="H124">
        <v>0.183</v>
      </c>
      <c r="I124">
        <v>9.2999999999999999E-2</v>
      </c>
      <c r="J124">
        <v>8.5000000000000006E-2</v>
      </c>
      <c r="K124">
        <v>0.14499999999999999</v>
      </c>
      <c r="L124">
        <v>0.11</v>
      </c>
      <c r="M124">
        <v>0.23699999999999999</v>
      </c>
      <c r="N124">
        <v>0.16600000000000001</v>
      </c>
      <c r="O124">
        <v>0.21299999999999999</v>
      </c>
    </row>
    <row r="125" spans="1:15" x14ac:dyDescent="0.25">
      <c r="A125">
        <v>2.4</v>
      </c>
      <c r="B125">
        <v>0.52400000000000002</v>
      </c>
      <c r="C125">
        <v>0.35699999999999998</v>
      </c>
      <c r="D125">
        <v>0.375</v>
      </c>
      <c r="E125">
        <v>0.122</v>
      </c>
      <c r="F125">
        <v>8.9999999999999993E-3</v>
      </c>
      <c r="G125">
        <v>0.158</v>
      </c>
      <c r="H125">
        <v>0.17</v>
      </c>
      <c r="I125">
        <v>8.7999999999999995E-2</v>
      </c>
      <c r="J125">
        <v>7.8E-2</v>
      </c>
      <c r="K125">
        <v>0.14099999999999999</v>
      </c>
      <c r="L125">
        <v>0.11600000000000001</v>
      </c>
      <c r="M125">
        <v>0.223</v>
      </c>
      <c r="N125">
        <v>0.16400000000000001</v>
      </c>
      <c r="O125">
        <v>0.21099999999999999</v>
      </c>
    </row>
    <row r="126" spans="1:15" x14ac:dyDescent="0.25">
      <c r="A126">
        <v>2.6</v>
      </c>
      <c r="B126">
        <v>0.52</v>
      </c>
      <c r="C126">
        <v>0.34399999999999997</v>
      </c>
      <c r="D126">
        <v>0.35199999999999998</v>
      </c>
      <c r="E126">
        <v>0.122</v>
      </c>
      <c r="F126">
        <v>8.9999999999999993E-3</v>
      </c>
      <c r="G126">
        <v>0.14799999999999999</v>
      </c>
      <c r="H126">
        <v>0.159</v>
      </c>
      <c r="I126">
        <v>8.4000000000000005E-2</v>
      </c>
      <c r="J126">
        <v>7.1999999999999995E-2</v>
      </c>
      <c r="K126">
        <v>0.13700000000000001</v>
      </c>
      <c r="L126">
        <v>0.121</v>
      </c>
      <c r="M126">
        <v>0.20799999999999999</v>
      </c>
      <c r="N126">
        <v>0.16300000000000001</v>
      </c>
      <c r="O126">
        <v>0.20599999999999999</v>
      </c>
    </row>
    <row r="127" spans="1:15" x14ac:dyDescent="0.25">
      <c r="A127">
        <v>2.8</v>
      </c>
      <c r="B127">
        <v>0.51400000000000001</v>
      </c>
      <c r="C127">
        <v>0.32800000000000001</v>
      </c>
      <c r="D127">
        <v>0.33100000000000002</v>
      </c>
      <c r="E127">
        <v>0.122</v>
      </c>
      <c r="F127">
        <v>8.9999999999999993E-3</v>
      </c>
      <c r="G127">
        <v>0.14099999999999999</v>
      </c>
      <c r="H127">
        <v>0.15</v>
      </c>
      <c r="I127">
        <v>0.08</v>
      </c>
      <c r="J127">
        <v>6.6000000000000003E-2</v>
      </c>
      <c r="K127">
        <v>0.13400000000000001</v>
      </c>
      <c r="L127">
        <v>0.125</v>
      </c>
      <c r="M127">
        <v>0.19600000000000001</v>
      </c>
      <c r="N127">
        <v>0.161</v>
      </c>
      <c r="O127">
        <v>0.2</v>
      </c>
    </row>
    <row r="128" spans="1:15" x14ac:dyDescent="0.25">
      <c r="A128">
        <v>3</v>
      </c>
      <c r="B128">
        <v>0.50700000000000001</v>
      </c>
      <c r="C128">
        <v>0.315</v>
      </c>
      <c r="D128">
        <v>0.311</v>
      </c>
      <c r="E128">
        <v>0.123</v>
      </c>
      <c r="F128">
        <v>8.9999999999999993E-3</v>
      </c>
      <c r="G128">
        <v>0.13400000000000001</v>
      </c>
      <c r="H128">
        <v>0.14099999999999999</v>
      </c>
      <c r="I128">
        <v>7.6999999999999999E-2</v>
      </c>
      <c r="J128">
        <v>6.0999999999999999E-2</v>
      </c>
      <c r="K128">
        <v>0.129</v>
      </c>
      <c r="L128">
        <v>0.129</v>
      </c>
      <c r="M128">
        <v>0.186</v>
      </c>
      <c r="N128">
        <v>0.159</v>
      </c>
      <c r="O128">
        <v>0.19400000000000001</v>
      </c>
    </row>
    <row r="129" spans="1:15" x14ac:dyDescent="0.25">
      <c r="A129">
        <v>3.2</v>
      </c>
      <c r="B129">
        <v>0.501</v>
      </c>
      <c r="C129">
        <v>0.30099999999999999</v>
      </c>
      <c r="D129">
        <v>0.29399999999999998</v>
      </c>
      <c r="E129">
        <v>0.124</v>
      </c>
      <c r="F129">
        <v>8.9999999999999993E-3</v>
      </c>
      <c r="G129">
        <v>0.13</v>
      </c>
      <c r="H129">
        <v>0.13400000000000001</v>
      </c>
      <c r="I129">
        <v>7.3999999999999996E-2</v>
      </c>
      <c r="J129">
        <v>5.6000000000000001E-2</v>
      </c>
      <c r="K129">
        <v>0.125</v>
      </c>
      <c r="L129">
        <v>0.13200000000000001</v>
      </c>
      <c r="M129">
        <v>0.17799999999999999</v>
      </c>
      <c r="N129">
        <v>0.157</v>
      </c>
      <c r="O129">
        <v>0.189</v>
      </c>
    </row>
    <row r="130" spans="1:15" x14ac:dyDescent="0.25">
      <c r="A130">
        <v>3.4</v>
      </c>
      <c r="B130">
        <v>0.49399999999999999</v>
      </c>
      <c r="C130">
        <v>0.28899999999999998</v>
      </c>
      <c r="D130">
        <v>0.27800000000000002</v>
      </c>
      <c r="E130">
        <v>0.123</v>
      </c>
      <c r="F130">
        <v>8.0000000000000002E-3</v>
      </c>
      <c r="G130">
        <v>0.125</v>
      </c>
      <c r="H130">
        <v>0.128</v>
      </c>
      <c r="I130">
        <v>7.0000000000000007E-2</v>
      </c>
      <c r="J130">
        <v>5.0999999999999997E-2</v>
      </c>
      <c r="K130">
        <v>0.12</v>
      </c>
      <c r="L130">
        <v>0.13300000000000001</v>
      </c>
      <c r="M130">
        <v>0.16900000000000001</v>
      </c>
      <c r="N130">
        <v>0.155</v>
      </c>
      <c r="O130">
        <v>0.182</v>
      </c>
    </row>
    <row r="131" spans="1:15" x14ac:dyDescent="0.25">
      <c r="A131">
        <v>3.6</v>
      </c>
      <c r="B131">
        <v>0.49</v>
      </c>
      <c r="C131">
        <v>0.28000000000000003</v>
      </c>
      <c r="D131">
        <v>0.26900000000000002</v>
      </c>
      <c r="E131">
        <v>0.124</v>
      </c>
      <c r="F131">
        <v>8.0000000000000002E-3</v>
      </c>
      <c r="G131">
        <v>0.124</v>
      </c>
      <c r="H131">
        <v>0.124</v>
      </c>
      <c r="I131">
        <v>6.8000000000000005E-2</v>
      </c>
      <c r="J131">
        <v>4.5999999999999999E-2</v>
      </c>
      <c r="K131">
        <v>0.11600000000000001</v>
      </c>
      <c r="L131">
        <v>0.13500000000000001</v>
      </c>
      <c r="M131">
        <v>0.16200000000000001</v>
      </c>
      <c r="N131">
        <v>0.154</v>
      </c>
      <c r="O131">
        <v>0.17799999999999999</v>
      </c>
    </row>
    <row r="132" spans="1:15" x14ac:dyDescent="0.25">
      <c r="A132">
        <v>3.8</v>
      </c>
      <c r="B132">
        <v>0.48499999999999999</v>
      </c>
      <c r="C132">
        <v>0.27100000000000002</v>
      </c>
      <c r="D132">
        <v>0.25900000000000001</v>
      </c>
      <c r="E132">
        <v>0.124</v>
      </c>
      <c r="F132">
        <v>8.0000000000000002E-3</v>
      </c>
      <c r="G132">
        <v>0.121</v>
      </c>
      <c r="H132">
        <v>0.122</v>
      </c>
      <c r="I132">
        <v>6.5000000000000002E-2</v>
      </c>
      <c r="J132">
        <v>4.1000000000000002E-2</v>
      </c>
      <c r="K132">
        <v>0.113</v>
      </c>
      <c r="L132">
        <v>0.13500000000000001</v>
      </c>
      <c r="M132">
        <v>0.155</v>
      </c>
      <c r="N132">
        <v>0.152</v>
      </c>
      <c r="O132">
        <v>0.17299999999999999</v>
      </c>
    </row>
    <row r="133" spans="1:15" x14ac:dyDescent="0.25">
      <c r="A133">
        <v>4</v>
      </c>
      <c r="B133">
        <v>0.47899999999999998</v>
      </c>
      <c r="C133">
        <v>0.26100000000000001</v>
      </c>
      <c r="D133">
        <v>0.25</v>
      </c>
      <c r="E133">
        <v>0.123</v>
      </c>
      <c r="F133">
        <v>8.0000000000000002E-3</v>
      </c>
      <c r="G133">
        <v>0.11899999999999999</v>
      </c>
      <c r="H133">
        <v>0.11899999999999999</v>
      </c>
      <c r="I133">
        <v>6.3E-2</v>
      </c>
      <c r="J133">
        <v>3.6999999999999998E-2</v>
      </c>
      <c r="K133">
        <v>0.108</v>
      </c>
      <c r="L133">
        <v>0.13500000000000001</v>
      </c>
      <c r="M133">
        <v>0.14899999999999999</v>
      </c>
      <c r="N133">
        <v>0.14899999999999999</v>
      </c>
      <c r="O133">
        <v>0.16700000000000001</v>
      </c>
    </row>
    <row r="134" spans="1:15" x14ac:dyDescent="0.25">
      <c r="A134">
        <v>4.2</v>
      </c>
      <c r="B134">
        <v>0.47299999999999998</v>
      </c>
      <c r="C134">
        <v>0.252</v>
      </c>
      <c r="D134">
        <v>0.24199999999999999</v>
      </c>
      <c r="E134">
        <v>0.122</v>
      </c>
      <c r="F134">
        <v>8.0000000000000002E-3</v>
      </c>
      <c r="G134">
        <v>0.11700000000000001</v>
      </c>
      <c r="H134">
        <v>0.11700000000000001</v>
      </c>
      <c r="I134">
        <v>0.06</v>
      </c>
      <c r="J134">
        <v>3.4000000000000002E-2</v>
      </c>
      <c r="K134">
        <v>0.105</v>
      </c>
      <c r="L134">
        <v>0.13400000000000001</v>
      </c>
      <c r="M134">
        <v>0.14499999999999999</v>
      </c>
      <c r="N134">
        <v>0.14599999999999999</v>
      </c>
      <c r="O134">
        <v>0.161</v>
      </c>
    </row>
    <row r="135" spans="1:15" x14ac:dyDescent="0.25">
      <c r="A135">
        <v>4.4000000000000004</v>
      </c>
      <c r="B135">
        <v>0.46899999999999997</v>
      </c>
      <c r="C135">
        <v>0.245</v>
      </c>
      <c r="D135">
        <v>0.23599999999999999</v>
      </c>
      <c r="E135">
        <v>0.121</v>
      </c>
      <c r="F135">
        <v>8.0000000000000002E-3</v>
      </c>
      <c r="G135">
        <v>0.115</v>
      </c>
      <c r="H135">
        <v>0.115</v>
      </c>
      <c r="I135">
        <v>5.8000000000000003E-2</v>
      </c>
      <c r="J135">
        <v>3.1E-2</v>
      </c>
      <c r="K135">
        <v>0.10100000000000001</v>
      </c>
      <c r="L135">
        <v>0.13300000000000001</v>
      </c>
      <c r="M135">
        <v>0.14000000000000001</v>
      </c>
      <c r="N135">
        <v>0.14399999999999999</v>
      </c>
      <c r="O135">
        <v>0.155</v>
      </c>
    </row>
    <row r="136" spans="1:15" x14ac:dyDescent="0.25">
      <c r="A136">
        <v>4.5999999999999996</v>
      </c>
      <c r="B136">
        <v>0.46300000000000002</v>
      </c>
      <c r="C136">
        <v>0.23899999999999999</v>
      </c>
      <c r="D136">
        <v>0.23</v>
      </c>
      <c r="E136">
        <v>0.12</v>
      </c>
      <c r="F136">
        <v>8.0000000000000002E-3</v>
      </c>
      <c r="G136">
        <v>0.112</v>
      </c>
      <c r="H136">
        <v>0.111</v>
      </c>
      <c r="I136">
        <v>5.5E-2</v>
      </c>
      <c r="J136">
        <v>2.9000000000000001E-2</v>
      </c>
      <c r="K136">
        <v>9.8000000000000004E-2</v>
      </c>
      <c r="L136">
        <v>0.13100000000000001</v>
      </c>
      <c r="M136">
        <v>0.13600000000000001</v>
      </c>
      <c r="N136">
        <v>0.14299999999999999</v>
      </c>
      <c r="O136">
        <v>0.14799999999999999</v>
      </c>
    </row>
    <row r="137" spans="1:15" x14ac:dyDescent="0.25">
      <c r="A137">
        <v>4.8</v>
      </c>
      <c r="B137">
        <v>0.45700000000000002</v>
      </c>
      <c r="C137">
        <v>0.23200000000000001</v>
      </c>
      <c r="D137">
        <v>0.224</v>
      </c>
      <c r="E137">
        <v>0.11899999999999999</v>
      </c>
      <c r="F137">
        <v>8.0000000000000002E-3</v>
      </c>
      <c r="G137">
        <v>0.109</v>
      </c>
      <c r="H137">
        <v>0.108</v>
      </c>
      <c r="I137">
        <v>5.2999999999999999E-2</v>
      </c>
      <c r="J137">
        <v>2.7E-2</v>
      </c>
      <c r="K137">
        <v>9.6000000000000002E-2</v>
      </c>
      <c r="L137">
        <v>0.128</v>
      </c>
      <c r="M137">
        <v>0.13200000000000001</v>
      </c>
      <c r="N137">
        <v>0.14099999999999999</v>
      </c>
      <c r="O137">
        <v>0.14199999999999999</v>
      </c>
    </row>
    <row r="138" spans="1:15" x14ac:dyDescent="0.25">
      <c r="A138">
        <v>5</v>
      </c>
      <c r="B138">
        <v>0.45100000000000001</v>
      </c>
      <c r="C138">
        <v>0.224</v>
      </c>
      <c r="D138">
        <v>0.218</v>
      </c>
      <c r="E138">
        <v>0.11700000000000001</v>
      </c>
      <c r="F138">
        <v>8.0000000000000002E-3</v>
      </c>
      <c r="G138">
        <v>0.107</v>
      </c>
      <c r="H138">
        <v>0.106</v>
      </c>
      <c r="I138">
        <v>5.0999999999999997E-2</v>
      </c>
      <c r="J138">
        <v>2.5000000000000001E-2</v>
      </c>
      <c r="K138">
        <v>9.4E-2</v>
      </c>
      <c r="L138">
        <v>0.125</v>
      </c>
      <c r="M138">
        <v>0.129</v>
      </c>
      <c r="N138">
        <v>0.13900000000000001</v>
      </c>
      <c r="O138">
        <v>0.13500000000000001</v>
      </c>
    </row>
    <row r="139" spans="1:15" x14ac:dyDescent="0.25">
      <c r="A139">
        <v>5.2</v>
      </c>
      <c r="B139">
        <v>0.44500000000000001</v>
      </c>
      <c r="C139">
        <v>0.216</v>
      </c>
      <c r="D139">
        <v>0.21199999999999999</v>
      </c>
      <c r="E139">
        <v>0.115</v>
      </c>
      <c r="F139">
        <v>8.0000000000000002E-3</v>
      </c>
      <c r="G139">
        <v>0.10299999999999999</v>
      </c>
      <c r="H139">
        <v>0.10299999999999999</v>
      </c>
      <c r="I139">
        <v>4.9000000000000002E-2</v>
      </c>
      <c r="J139">
        <v>2.3E-2</v>
      </c>
      <c r="K139">
        <v>9.1999999999999998E-2</v>
      </c>
      <c r="L139">
        <v>0.121</v>
      </c>
      <c r="M139">
        <v>0.125</v>
      </c>
      <c r="N139">
        <v>0.13700000000000001</v>
      </c>
      <c r="O139">
        <v>0.129</v>
      </c>
    </row>
    <row r="140" spans="1:15" x14ac:dyDescent="0.25">
      <c r="A140">
        <v>5.4</v>
      </c>
      <c r="B140">
        <v>0.439</v>
      </c>
      <c r="C140">
        <v>0.21099999999999999</v>
      </c>
      <c r="D140">
        <v>0.20699999999999999</v>
      </c>
      <c r="E140">
        <v>0.113</v>
      </c>
      <c r="F140">
        <v>8.0000000000000002E-3</v>
      </c>
      <c r="G140">
        <v>9.9000000000000005E-2</v>
      </c>
      <c r="H140">
        <v>0.10100000000000001</v>
      </c>
      <c r="I140">
        <v>4.8000000000000001E-2</v>
      </c>
      <c r="J140">
        <v>2.1999999999999999E-2</v>
      </c>
      <c r="K140">
        <v>0.09</v>
      </c>
      <c r="L140">
        <v>0.11799999999999999</v>
      </c>
      <c r="M140">
        <v>0.122</v>
      </c>
      <c r="N140">
        <v>0.13500000000000001</v>
      </c>
      <c r="O140">
        <v>0.123</v>
      </c>
    </row>
    <row r="141" spans="1:15" x14ac:dyDescent="0.25">
      <c r="A141">
        <v>5.6</v>
      </c>
      <c r="B141">
        <v>0.432</v>
      </c>
      <c r="C141">
        <v>0.20399999999999999</v>
      </c>
      <c r="D141">
        <v>0.20100000000000001</v>
      </c>
      <c r="E141">
        <v>0.111</v>
      </c>
      <c r="F141">
        <v>8.0000000000000002E-3</v>
      </c>
      <c r="G141">
        <v>9.4E-2</v>
      </c>
      <c r="H141">
        <v>9.8000000000000004E-2</v>
      </c>
      <c r="I141">
        <v>4.5999999999999999E-2</v>
      </c>
      <c r="J141">
        <v>2.1000000000000001E-2</v>
      </c>
      <c r="K141">
        <v>8.8999999999999996E-2</v>
      </c>
      <c r="L141">
        <v>0.114</v>
      </c>
      <c r="M141">
        <v>0.11899999999999999</v>
      </c>
      <c r="N141">
        <v>0.13200000000000001</v>
      </c>
      <c r="O141">
        <v>0.11700000000000001</v>
      </c>
    </row>
    <row r="142" spans="1:15" x14ac:dyDescent="0.25">
      <c r="A142">
        <v>5.8</v>
      </c>
      <c r="B142">
        <v>0.42599999999999999</v>
      </c>
      <c r="C142">
        <v>0.19600000000000001</v>
      </c>
      <c r="D142">
        <v>0.19500000000000001</v>
      </c>
      <c r="E142">
        <v>0.109</v>
      </c>
      <c r="F142">
        <v>8.0000000000000002E-3</v>
      </c>
      <c r="G142">
        <v>0.09</v>
      </c>
      <c r="H142">
        <v>9.5000000000000001E-2</v>
      </c>
      <c r="I142">
        <v>4.3999999999999997E-2</v>
      </c>
      <c r="J142">
        <v>0.02</v>
      </c>
      <c r="K142">
        <v>8.7999999999999995E-2</v>
      </c>
      <c r="L142">
        <v>0.111</v>
      </c>
      <c r="M142">
        <v>0.11600000000000001</v>
      </c>
      <c r="N142">
        <v>0.13</v>
      </c>
      <c r="O142">
        <v>0.111</v>
      </c>
    </row>
    <row r="143" spans="1:15" x14ac:dyDescent="0.25">
      <c r="A143">
        <v>6</v>
      </c>
      <c r="B143">
        <v>0.42</v>
      </c>
      <c r="C143">
        <v>0.191</v>
      </c>
      <c r="D143">
        <v>0.189</v>
      </c>
      <c r="E143">
        <v>0.107</v>
      </c>
      <c r="F143">
        <v>8.0000000000000002E-3</v>
      </c>
      <c r="G143">
        <v>8.6999999999999994E-2</v>
      </c>
      <c r="H143">
        <v>9.1999999999999998E-2</v>
      </c>
      <c r="I143">
        <v>4.2999999999999997E-2</v>
      </c>
      <c r="J143">
        <v>1.9E-2</v>
      </c>
      <c r="K143">
        <v>8.5999999999999993E-2</v>
      </c>
      <c r="L143">
        <v>0.107</v>
      </c>
      <c r="M143">
        <v>0.113</v>
      </c>
      <c r="N143">
        <v>0.128</v>
      </c>
      <c r="O143">
        <v>0.106</v>
      </c>
    </row>
  </sheetData>
  <mergeCells count="2">
    <mergeCell ref="S50:T50"/>
    <mergeCell ref="U50:V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Otago Regional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Dale</dc:creator>
  <cp:lastModifiedBy>Melissa Wharewera</cp:lastModifiedBy>
  <dcterms:created xsi:type="dcterms:W3CDTF">2014-08-21T01:40:22Z</dcterms:created>
  <dcterms:modified xsi:type="dcterms:W3CDTF">2018-06-17T21:45:23Z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A850180</vt:lpwstr>
  </property>
  <property fmtid="{D5CDD505-2E9C-101B-9397-08002B2CF9AE}" pid="4" name="Objective-Title">
    <vt:lpwstr>Lindis IFIM data</vt:lpwstr>
  </property>
  <property fmtid="{D5CDD505-2E9C-101B-9397-08002B2CF9AE}" pid="5" name="Objective-Comment">
    <vt:lpwstr/>
  </property>
  <property fmtid="{D5CDD505-2E9C-101B-9397-08002B2CF9AE}" pid="6" name="Objective-CreationStamp">
    <vt:filetime>2015-10-15T21:05:28Z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2015-10-15T21:05:32Z</vt:filetime>
  </property>
  <property fmtid="{D5CDD505-2E9C-101B-9397-08002B2CF9AE}" pid="10" name="Objective-ModificationStamp">
    <vt:filetime>2015-10-15T21:05:32Z</vt:filetime>
  </property>
  <property fmtid="{D5CDD505-2E9C-101B-9397-08002B2CF9AE}" pid="11" name="Objective-Owner">
    <vt:lpwstr>Tom De Pelsemaeker</vt:lpwstr>
  </property>
  <property fmtid="{D5CDD505-2E9C-101B-9397-08002B2CF9AE}" pid="12" name="Objective-Path">
    <vt:lpwstr>ORC Global Folder:File Plan:Regulatory:Policy Development:Water Plan:Plan Change 5A Integrated Water Management Lindis River and Bendigo-Tarras Basin:09A - Materials for the hearing:</vt:lpwstr>
  </property>
  <property fmtid="{D5CDD505-2E9C-101B-9397-08002B2CF9AE}" pid="13" name="Objective-Parent">
    <vt:lpwstr>09A - Materials for the hearing</vt:lpwstr>
  </property>
  <property fmtid="{D5CDD505-2E9C-101B-9397-08002B2CF9AE}" pid="14" name="Objective-State">
    <vt:lpwstr>Published</vt:lpwstr>
  </property>
  <property fmtid="{D5CDD505-2E9C-101B-9397-08002B2CF9AE}" pid="15" name="Objective-Version">
    <vt:lpwstr>1.0</vt:lpwstr>
  </property>
  <property fmtid="{D5CDD505-2E9C-101B-9397-08002B2CF9AE}" pid="16" name="Objective-VersionNumber">
    <vt:r8>1</vt:r8>
  </property>
  <property fmtid="{D5CDD505-2E9C-101B-9397-08002B2CF9AE}" pid="17" name="Objective-VersionComment">
    <vt:lpwstr>First version</vt:lpwstr>
  </property>
  <property fmtid="{D5CDD505-2E9C-101B-9397-08002B2CF9AE}" pid="18" name="Objective-FileNumber">
    <vt:lpwstr>qA46966</vt:lpwstr>
  </property>
  <property fmtid="{D5CDD505-2E9C-101B-9397-08002B2CF9AE}" pid="19" name="Objective-Classification">
    <vt:lpwstr>[Inherited - Restricted]</vt:lpwstr>
  </property>
  <property fmtid="{D5CDD505-2E9C-101B-9397-08002B2CF9AE}" pid="20" name="Objective-Caveats">
    <vt:lpwstr/>
  </property>
  <property fmtid="{D5CDD505-2E9C-101B-9397-08002B2CF9AE}" pid="21" name="Objective-Council Function [system]">
    <vt:lpwstr>Regulatory Policy</vt:lpwstr>
  </property>
  <property fmtid="{D5CDD505-2E9C-101B-9397-08002B2CF9AE}" pid="22" name="Objective-Administrative Type [system]">
    <vt:lpwstr>Summary</vt:lpwstr>
  </property>
  <property fmtid="{D5CDD505-2E9C-101B-9397-08002B2CF9AE}" pid="23" name="Objective-Consent File Number [system]">
    <vt:lpwstr/>
  </property>
  <property fmtid="{D5CDD505-2E9C-101B-9397-08002B2CF9AE}" pid="24" name="Objective-Compliance Category [system]">
    <vt:lpwstr/>
  </property>
  <property fmtid="{D5CDD505-2E9C-101B-9397-08002B2CF9AE}" pid="25" name="Objective-Consent Category [system]">
    <vt:lpwstr/>
  </property>
</Properties>
</file>